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"/>
  <c r="G198"/>
  <c r="G199"/>
  <c r="F187"/>
  <c r="F198"/>
  <c r="F199"/>
  <c r="B199"/>
  <c r="A199"/>
  <c r="L198"/>
  <c r="J198"/>
  <c r="I198"/>
  <c r="H198"/>
  <c r="H187"/>
  <c r="H199"/>
  <c r="B188"/>
  <c r="A188"/>
  <c r="L187"/>
  <c r="L199"/>
  <c r="J187"/>
  <c r="J199"/>
  <c r="I187"/>
  <c r="I199"/>
  <c r="L168"/>
  <c r="L178"/>
  <c r="L179"/>
  <c r="J168"/>
  <c r="J178"/>
  <c r="J179"/>
  <c r="B179"/>
  <c r="A179"/>
  <c r="I178"/>
  <c r="H178"/>
  <c r="G178"/>
  <c r="F178"/>
  <c r="F168"/>
  <c r="F179"/>
  <c r="B169"/>
  <c r="A169"/>
  <c r="I168"/>
  <c r="I179"/>
  <c r="H168"/>
  <c r="H179"/>
  <c r="G168"/>
  <c r="G179"/>
  <c r="I149"/>
  <c r="I159"/>
  <c r="I160"/>
  <c r="H149"/>
  <c r="H159"/>
  <c r="H160"/>
  <c r="B160"/>
  <c r="A160"/>
  <c r="L159"/>
  <c r="J159"/>
  <c r="J149"/>
  <c r="J160"/>
  <c r="G159"/>
  <c r="F159"/>
  <c r="B150"/>
  <c r="A150"/>
  <c r="L149"/>
  <c r="L160"/>
  <c r="G149"/>
  <c r="G160"/>
  <c r="F149"/>
  <c r="F160"/>
  <c r="G130"/>
  <c r="G140"/>
  <c r="G141"/>
  <c r="F130"/>
  <c r="F140"/>
  <c r="F141"/>
  <c r="B141"/>
  <c r="A141"/>
  <c r="L140"/>
  <c r="J140"/>
  <c r="I140"/>
  <c r="H140"/>
  <c r="H130"/>
  <c r="H141"/>
  <c r="B131"/>
  <c r="A131"/>
  <c r="L130"/>
  <c r="L141"/>
  <c r="J130"/>
  <c r="J141"/>
  <c r="I130"/>
  <c r="I141"/>
  <c r="L110"/>
  <c r="L121"/>
  <c r="L122"/>
  <c r="J110"/>
  <c r="J121"/>
  <c r="J122"/>
  <c r="B122"/>
  <c r="A122"/>
  <c r="I121"/>
  <c r="H121"/>
  <c r="G121"/>
  <c r="F121"/>
  <c r="F110"/>
  <c r="F122"/>
  <c r="B111"/>
  <c r="A111"/>
  <c r="I110"/>
  <c r="I122"/>
  <c r="H110"/>
  <c r="H122"/>
  <c r="G110"/>
  <c r="G122"/>
  <c r="I90"/>
  <c r="I101"/>
  <c r="I102"/>
  <c r="H90"/>
  <c r="H101"/>
  <c r="H102"/>
  <c r="B102"/>
  <c r="A102"/>
  <c r="L101"/>
  <c r="J101"/>
  <c r="J90"/>
  <c r="J102"/>
  <c r="G101"/>
  <c r="F101"/>
  <c r="B91"/>
  <c r="A91"/>
  <c r="L90"/>
  <c r="L102"/>
  <c r="G90"/>
  <c r="G102"/>
  <c r="F90"/>
  <c r="F102"/>
  <c r="L70"/>
  <c r="L81"/>
  <c r="L82"/>
  <c r="F70"/>
  <c r="F81"/>
  <c r="F82"/>
  <c r="B82"/>
  <c r="A82"/>
  <c r="J81"/>
  <c r="I81"/>
  <c r="H81"/>
  <c r="H70"/>
  <c r="H82"/>
  <c r="G81"/>
  <c r="G70"/>
  <c r="G82"/>
  <c r="B71"/>
  <c r="A71"/>
  <c r="J70"/>
  <c r="J82"/>
  <c r="I70"/>
  <c r="I82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200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200"/>
  <c r="G200"/>
  <c r="J200"/>
  <c r="H200"/>
  <c r="L200"/>
</calcChain>
</file>

<file path=xl/sharedStrings.xml><?xml version="1.0" encoding="utf-8"?>
<sst xmlns="http://schemas.openxmlformats.org/spreadsheetml/2006/main" count="285" uniqueCount="115">
  <si>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</si>
  <si>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</si>
  <si>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</si>
  <si>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</si>
  <si>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</si>
  <si>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</si>
  <si>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</si>
  <si>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</si>
  <si>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</si>
  <si>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</si>
  <si>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</si>
  <si>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</si>
  <si>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</si>
  <si>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</si>
  <si>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</si>
  <si>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</si>
  <si>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</si>
  <si>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</si>
  <si>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</si>
  <si>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</si>
  <si>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</si>
  <si>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</si>
  <si>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</si>
  <si>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</si>
  <si>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</si>
  <si>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</si>
  <si>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</si>
  <si>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</si>
  <si>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</si>
  <si>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</si>
  <si>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</si>
  <si>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</si>
  <si>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</si>
  <si>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</si>
  <si>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</si>
  <si>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</si>
  <si>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</si>
  <si>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</si>
  <si>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156</t>
  </si>
  <si>
    <t>Директор</t>
  </si>
  <si>
    <t>Степанова А.Г.</t>
  </si>
  <si>
    <t>Бутерброд с маслом</t>
  </si>
  <si>
    <t>Каша ячневая молочная с маслом</t>
  </si>
  <si>
    <t>Яблоко свежее</t>
  </si>
  <si>
    <t>Чай фруктовый с клубникой</t>
  </si>
  <si>
    <t>холблюдо</t>
  </si>
  <si>
    <t>Котлеты рыбные из кеты</t>
  </si>
  <si>
    <t>Рис припущнный с куркумой/Огурец "Пряный молодец"</t>
  </si>
  <si>
    <t>Чай лимонный</t>
  </si>
  <si>
    <t>Хлеб витаминизированный</t>
  </si>
  <si>
    <t>466,96/3,36</t>
  </si>
  <si>
    <t>Запеканка из творога с соусом молочным</t>
  </si>
  <si>
    <t>Каша Царская с курицей/Огурец "Пряный молодец"</t>
  </si>
  <si>
    <t>270,09/3,36</t>
  </si>
  <si>
    <t>Чай фруктовый с мандарином</t>
  </si>
  <si>
    <t>Омлет натуральный</t>
  </si>
  <si>
    <t>Булочка с маком</t>
  </si>
  <si>
    <t>Какао на молоке</t>
  </si>
  <si>
    <t>мучн.изд</t>
  </si>
  <si>
    <t>Бутерброд с сыром</t>
  </si>
  <si>
    <t>Каша кукурузная молочная с маслом</t>
  </si>
  <si>
    <t>хол.блюдо</t>
  </si>
  <si>
    <t>Тефтели из свинины</t>
  </si>
  <si>
    <t>Макаронные изделия с куркумой/Огурец свежий "Пикантный"</t>
  </si>
  <si>
    <t>Чай фруктовый с шиповником</t>
  </si>
  <si>
    <t>516,01/954</t>
  </si>
  <si>
    <t>Омлет натуральный с маслом</t>
  </si>
  <si>
    <t>Булочка с корицей</t>
  </si>
  <si>
    <t>Хлеб витаминизрованный</t>
  </si>
  <si>
    <t>Пов из филе куриного с куркумой/Помидор свежий "Пикантный"</t>
  </si>
  <si>
    <t>Чай фруктовый с яблоками</t>
  </si>
  <si>
    <t>449,96/954</t>
  </si>
  <si>
    <t>Каша пшенная молочная с маслом</t>
  </si>
  <si>
    <t>Мандарины свежие</t>
  </si>
  <si>
    <t>Чай фруктовый с ягодной смесью</t>
  </si>
  <si>
    <t>Щи из свежей капусты со сметаной и курой</t>
  </si>
  <si>
    <t>Напиток из ягодной смеси</t>
  </si>
  <si>
    <t>Хлеб ржано-пшеничный</t>
  </si>
  <si>
    <t>Суп картофельный с бобовыми и курой</t>
  </si>
  <si>
    <t>Фрикадельки из филе куриного</t>
  </si>
  <si>
    <t>Напиток "Витошка"</t>
  </si>
  <si>
    <t>Суп картофельный с кетой</t>
  </si>
  <si>
    <t>Картофель запеченный/Огурец свежий "Пикантный"</t>
  </si>
  <si>
    <t>Напиток из вишни</t>
  </si>
  <si>
    <t>240,96/954</t>
  </si>
  <si>
    <t>Борщ со сметаной и курой</t>
  </si>
  <si>
    <t>Слойка с повидлом</t>
  </si>
  <si>
    <t>Напиток яблочный</t>
  </si>
  <si>
    <t>Рассольник "Ленинградский" со сметаной и курой</t>
  </si>
  <si>
    <t>Напиток из груш</t>
  </si>
  <si>
    <t>Курица запеченная</t>
  </si>
  <si>
    <t>Напиток из облепихи</t>
  </si>
  <si>
    <t>Суп с макаронными изделиями и курой</t>
  </si>
  <si>
    <t>Рис припущенный/Горошек "Ароматный"</t>
  </si>
  <si>
    <t>Напиток из кураги</t>
  </si>
  <si>
    <t>466,96/22,2</t>
  </si>
  <si>
    <t>Суп-пюре из разных овощей с курой</t>
  </si>
  <si>
    <t>Напиток лимонный</t>
  </si>
  <si>
    <t>Кета припущенная с овощами</t>
  </si>
  <si>
    <t>Капуста тушеная/Кукуруза "Сладость"</t>
  </si>
  <si>
    <t>482,96/23,2</t>
  </si>
  <si>
    <t>Котлета Пожарская из филе куриного</t>
  </si>
  <si>
    <t>Каша перловая рассыпчатая с овощами/Помидор свежий "Пикантный"</t>
  </si>
  <si>
    <t>10,19/954</t>
  </si>
  <si>
    <t>Гуляш из свинины</t>
  </si>
  <si>
    <t>Макаронные изделия отварные</t>
  </si>
  <si>
    <t>Пюре картофельное</t>
  </si>
  <si>
    <t>Бефстроганов из свинины</t>
  </si>
  <si>
    <t>Пюре картофельное/Огурец "Пряный молодец"</t>
  </si>
  <si>
    <t>472,96/3,36</t>
  </si>
  <si>
    <t>Печень по-строгановски</t>
  </si>
  <si>
    <t>Рагу овощное/Горошек "Ароматный"</t>
  </si>
  <si>
    <t>541,04/22,2</t>
  </si>
  <si>
    <t>Картофель запеченный/Огурец "Пряный молодец"</t>
  </si>
  <si>
    <t>240,96/3,36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</si>
</sst>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45</v>
      </c>
      <c r="E6" s="39" t="s">
        <v>41</v>
      </c>
      <c r="F6" s="40">
        <v>40</v>
      </c>
      <c r="G6" s="40">
        <v>4.5</v>
      </c>
      <c r="H6" s="40">
        <v>5.4</v>
      </c>
      <c r="I6" s="40">
        <v>16.7</v>
      </c>
      <c r="J6" s="40">
        <v>147.6</v>
      </c>
      <c r="K6" s="41">
        <v>2.1</v>
      </c>
      <c r="L6" s="40"/>
    </row>
    <row r="7" spans="1:12" ht="15">
      <c r="A7" s="23"/>
      <c r="B7" s="15"/>
      <c r="C7" s="11"/>
      <c r="D7" s="6" t="s">
        <v>21</v>
      </c>
      <c r="E7" s="42" t="s">
        <v>42</v>
      </c>
      <c r="F7" s="43">
        <v>210</v>
      </c>
      <c r="G7" s="43">
        <v>11.4</v>
      </c>
      <c r="H7" s="43">
        <v>10.1</v>
      </c>
      <c r="I7" s="43">
        <v>30.3</v>
      </c>
      <c r="J7" s="43">
        <v>290.60000000000002</v>
      </c>
      <c r="K7" s="44">
        <v>257.95999999999998</v>
      </c>
      <c r="L7" s="43"/>
    </row>
    <row r="8" spans="1:12" ht="15">
      <c r="A8" s="23"/>
      <c r="B8" s="15"/>
      <c r="C8" s="11"/>
      <c r="D8" s="7" t="s">
        <v>24</v>
      </c>
      <c r="E8" s="42" t="s">
        <v>43</v>
      </c>
      <c r="F8" s="43">
        <v>100</v>
      </c>
      <c r="G8" s="43">
        <v>0.5</v>
      </c>
      <c r="H8" s="43">
        <v>0.5</v>
      </c>
      <c r="I8" s="43">
        <v>11.8</v>
      </c>
      <c r="J8" s="43">
        <v>56.4</v>
      </c>
      <c r="K8" s="44">
        <v>25.02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200</v>
      </c>
      <c r="G9" s="43">
        <v>0.1</v>
      </c>
      <c r="H9" s="43">
        <v>0.1</v>
      </c>
      <c r="I9" s="43">
        <v>15.8</v>
      </c>
      <c r="J9" s="43">
        <v>64.7</v>
      </c>
      <c r="K9" s="44">
        <v>12.19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16.5</v>
      </c>
      <c r="H13" s="19">
        <f t="shared" si="0"/>
        <v>16.100000000000001</v>
      </c>
      <c r="I13" s="19">
        <f t="shared" si="0"/>
        <v>74.599999999999994</v>
      </c>
      <c r="J13" s="19">
        <f t="shared" si="0"/>
        <v>559.30000000000007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75</v>
      </c>
      <c r="F14" s="43">
        <v>220</v>
      </c>
      <c r="G14" s="43">
        <v>5.7</v>
      </c>
      <c r="H14" s="43">
        <v>7.3</v>
      </c>
      <c r="I14" s="43">
        <v>7.7</v>
      </c>
      <c r="J14" s="43">
        <v>111.9</v>
      </c>
      <c r="K14" s="44">
        <v>120.18</v>
      </c>
      <c r="L14" s="43"/>
    </row>
    <row r="15" spans="1:12" ht="15">
      <c r="A15" s="23"/>
      <c r="B15" s="15"/>
      <c r="C15" s="11"/>
      <c r="D15" s="7" t="s">
        <v>27</v>
      </c>
      <c r="E15" s="42" t="s">
        <v>98</v>
      </c>
      <c r="F15" s="43">
        <v>95</v>
      </c>
      <c r="G15" s="43">
        <v>12.3</v>
      </c>
      <c r="H15" s="43">
        <v>10.5</v>
      </c>
      <c r="I15" s="43">
        <v>33.6</v>
      </c>
      <c r="J15" s="43">
        <v>295.39999999999998</v>
      </c>
      <c r="K15" s="44">
        <v>5.85</v>
      </c>
      <c r="L15" s="43"/>
    </row>
    <row r="16" spans="1:12" ht="25.5">
      <c r="A16" s="23"/>
      <c r="B16" s="15"/>
      <c r="C16" s="11"/>
      <c r="D16" s="7" t="s">
        <v>28</v>
      </c>
      <c r="E16" s="42" t="s">
        <v>82</v>
      </c>
      <c r="F16" s="43">
        <v>170</v>
      </c>
      <c r="G16" s="43">
        <v>3.3</v>
      </c>
      <c r="H16" s="43">
        <v>6.6</v>
      </c>
      <c r="I16" s="43">
        <v>25.7</v>
      </c>
      <c r="J16" s="43">
        <v>175.6</v>
      </c>
      <c r="K16" s="44" t="s">
        <v>84</v>
      </c>
      <c r="L16" s="43"/>
    </row>
    <row r="17" spans="1:12" ht="15">
      <c r="A17" s="23"/>
      <c r="B17" s="15"/>
      <c r="C17" s="11"/>
      <c r="D17" s="7" t="s">
        <v>29</v>
      </c>
      <c r="E17" s="42" t="s">
        <v>76</v>
      </c>
      <c r="F17" s="43">
        <v>200</v>
      </c>
      <c r="G17" s="43">
        <v>0.3</v>
      </c>
      <c r="H17" s="43">
        <v>0.1</v>
      </c>
      <c r="I17" s="43">
        <v>26.1</v>
      </c>
      <c r="J17" s="43">
        <v>105.8</v>
      </c>
      <c r="K17" s="44">
        <v>685.01</v>
      </c>
      <c r="L17" s="43"/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>
      <c r="A19" s="23"/>
      <c r="B19" s="15"/>
      <c r="C19" s="11"/>
      <c r="D19" s="7" t="s">
        <v>31</v>
      </c>
      <c r="E19" s="42" t="s">
        <v>77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755</v>
      </c>
      <c r="G23" s="19">
        <f t="shared" ref="G23:J23" si="2">SUM(G14:G22)</f>
        <v>23.7</v>
      </c>
      <c r="H23" s="19">
        <f t="shared" si="2"/>
        <v>25.2</v>
      </c>
      <c r="I23" s="19">
        <f t="shared" si="2"/>
        <v>104.3</v>
      </c>
      <c r="J23" s="19">
        <f t="shared" si="2"/>
        <v>741.9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1305</v>
      </c>
      <c r="G24" s="32">
        <f t="shared" ref="G24:J24" si="4">G13+G23</f>
        <v>40.200000000000003</v>
      </c>
      <c r="H24" s="32">
        <f t="shared" si="4"/>
        <v>41.3</v>
      </c>
      <c r="I24" s="32">
        <f t="shared" si="4"/>
        <v>178.89999999999998</v>
      </c>
      <c r="J24" s="32">
        <f t="shared" si="4"/>
        <v>1301.2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95</v>
      </c>
      <c r="G25" s="40">
        <v>12.6</v>
      </c>
      <c r="H25" s="40">
        <v>12.5</v>
      </c>
      <c r="I25" s="40">
        <v>14.7</v>
      </c>
      <c r="J25" s="40">
        <v>229.9</v>
      </c>
      <c r="K25" s="41">
        <v>324.3</v>
      </c>
      <c r="L25" s="40"/>
    </row>
    <row r="26" spans="1:12" ht="25.5">
      <c r="A26" s="14"/>
      <c r="B26" s="15"/>
      <c r="C26" s="11"/>
      <c r="D26" s="6" t="s">
        <v>21</v>
      </c>
      <c r="E26" s="42" t="s">
        <v>47</v>
      </c>
      <c r="F26" s="43">
        <v>170</v>
      </c>
      <c r="G26" s="43">
        <v>4</v>
      </c>
      <c r="H26" s="43">
        <v>5.3</v>
      </c>
      <c r="I26" s="43">
        <v>39.4</v>
      </c>
      <c r="J26" s="43">
        <v>232.6</v>
      </c>
      <c r="K26" s="44" t="s">
        <v>50</v>
      </c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</v>
      </c>
      <c r="H27" s="43"/>
      <c r="I27" s="43">
        <v>15.3</v>
      </c>
      <c r="J27" s="43">
        <v>63.3</v>
      </c>
      <c r="K27" s="44">
        <v>11.21</v>
      </c>
      <c r="L27" s="43"/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35</v>
      </c>
      <c r="G28" s="43">
        <v>1.1000000000000001</v>
      </c>
      <c r="H28" s="43">
        <v>0.4</v>
      </c>
      <c r="I28" s="43">
        <v>5.6</v>
      </c>
      <c r="J28" s="43">
        <v>26.6</v>
      </c>
      <c r="K28" s="44">
        <v>52.06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17.800000000000004</v>
      </c>
      <c r="H32" s="19">
        <f t="shared" ref="H32" si="7">SUM(H25:H31)</f>
        <v>18.2</v>
      </c>
      <c r="I32" s="19">
        <f t="shared" ref="I32" si="8">SUM(I25:I31)</f>
        <v>74.999999999999986</v>
      </c>
      <c r="J32" s="19">
        <f t="shared" ref="J32:L32" si="9">SUM(J25:J31)</f>
        <v>552.4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78</v>
      </c>
      <c r="F33" s="43">
        <v>210</v>
      </c>
      <c r="G33" s="43">
        <v>5.7</v>
      </c>
      <c r="H33" s="43">
        <v>5.0999999999999996</v>
      </c>
      <c r="I33" s="43">
        <v>28.8</v>
      </c>
      <c r="J33" s="43">
        <v>144.9</v>
      </c>
      <c r="K33" s="44">
        <v>138.11000000000001</v>
      </c>
      <c r="L33" s="43"/>
    </row>
    <row r="34" spans="1:12" ht="15">
      <c r="A34" s="14"/>
      <c r="B34" s="15"/>
      <c r="C34" s="11"/>
      <c r="D34" s="7" t="s">
        <v>27</v>
      </c>
      <c r="E34" s="42" t="s">
        <v>62</v>
      </c>
      <c r="F34" s="43">
        <v>95</v>
      </c>
      <c r="G34" s="43">
        <v>11.9</v>
      </c>
      <c r="H34" s="43">
        <v>13.7</v>
      </c>
      <c r="I34" s="43">
        <v>27.1</v>
      </c>
      <c r="J34" s="43">
        <v>366.7</v>
      </c>
      <c r="K34" s="44">
        <v>422.41</v>
      </c>
      <c r="L34" s="43"/>
    </row>
    <row r="35" spans="1:12" ht="28.15" customHeight="1">
      <c r="A35" s="14"/>
      <c r="B35" s="15"/>
      <c r="C35" s="11"/>
      <c r="D35" s="7" t="s">
        <v>28</v>
      </c>
      <c r="E35" s="42" t="s">
        <v>99</v>
      </c>
      <c r="F35" s="43">
        <v>170</v>
      </c>
      <c r="G35" s="43">
        <v>4</v>
      </c>
      <c r="H35" s="43">
        <v>4.5999999999999996</v>
      </c>
      <c r="I35" s="43">
        <v>17.600000000000001</v>
      </c>
      <c r="J35" s="43">
        <v>129.9</v>
      </c>
      <c r="K35" s="44" t="s">
        <v>100</v>
      </c>
      <c r="L35" s="43"/>
    </row>
    <row r="36" spans="1:12" ht="15">
      <c r="A36" s="14"/>
      <c r="B36" s="15"/>
      <c r="C36" s="11"/>
      <c r="D36" s="7" t="s">
        <v>29</v>
      </c>
      <c r="E36" s="42" t="s">
        <v>80</v>
      </c>
      <c r="F36" s="43">
        <v>200</v>
      </c>
      <c r="G36" s="43"/>
      <c r="H36" s="43"/>
      <c r="I36" s="43">
        <v>19.399999999999999</v>
      </c>
      <c r="J36" s="43">
        <v>78</v>
      </c>
      <c r="K36" s="44">
        <v>6.22</v>
      </c>
      <c r="L36" s="43"/>
    </row>
    <row r="37" spans="1:12" ht="15">
      <c r="A37" s="14"/>
      <c r="B37" s="15"/>
      <c r="C37" s="11"/>
      <c r="D37" s="7" t="s">
        <v>30</v>
      </c>
      <c r="E37" s="42" t="s">
        <v>49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>
      <c r="A38" s="14"/>
      <c r="B38" s="15"/>
      <c r="C38" s="11"/>
      <c r="D38" s="7" t="s">
        <v>31</v>
      </c>
      <c r="E38" s="42" t="s">
        <v>77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745</v>
      </c>
      <c r="G42" s="19">
        <f t="shared" ref="G42" si="10">SUM(G33:G41)</f>
        <v>23.7</v>
      </c>
      <c r="H42" s="19">
        <f t="shared" ref="H42" si="11">SUM(H33:H41)</f>
        <v>24.099999999999998</v>
      </c>
      <c r="I42" s="19">
        <f t="shared" ref="I42" si="12">SUM(I33:I41)</f>
        <v>104.10000000000001</v>
      </c>
      <c r="J42" s="19">
        <f t="shared" ref="J42:L42" si="13">SUM(J33:J41)</f>
        <v>772.7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1245</v>
      </c>
      <c r="G43" s="32">
        <f t="shared" ref="G43" si="14">G32+G42</f>
        <v>41.5</v>
      </c>
      <c r="H43" s="32">
        <f t="shared" ref="H43" si="15">H32+H42</f>
        <v>42.3</v>
      </c>
      <c r="I43" s="32">
        <f t="shared" ref="I43" si="16">I32+I42</f>
        <v>179.1</v>
      </c>
      <c r="J43" s="32">
        <f t="shared" ref="J43:L43" si="17">J32+J42</f>
        <v>1325.1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250</v>
      </c>
      <c r="G44" s="40">
        <v>17.2</v>
      </c>
      <c r="H44" s="40">
        <v>18.100000000000001</v>
      </c>
      <c r="I44" s="40">
        <v>45.2</v>
      </c>
      <c r="J44" s="40">
        <v>478</v>
      </c>
      <c r="K44" s="41">
        <v>297.04000000000002</v>
      </c>
      <c r="L44" s="40"/>
    </row>
    <row r="45" spans="1:12" ht="15">
      <c r="A45" s="23"/>
      <c r="B45" s="15"/>
      <c r="C45" s="11"/>
      <c r="D45" s="6" t="s">
        <v>22</v>
      </c>
      <c r="E45" s="42" t="s">
        <v>44</v>
      </c>
      <c r="F45" s="43">
        <v>200</v>
      </c>
      <c r="G45" s="43">
        <v>0.1</v>
      </c>
      <c r="H45" s="43">
        <v>0.1</v>
      </c>
      <c r="I45" s="43">
        <v>15.8</v>
      </c>
      <c r="J45" s="43">
        <v>64.7</v>
      </c>
      <c r="K45" s="44">
        <v>12.19</v>
      </c>
      <c r="L45" s="43"/>
    </row>
    <row r="46" spans="1:12" ht="15">
      <c r="A46" s="23"/>
      <c r="B46" s="15"/>
      <c r="C46" s="11"/>
      <c r="D46" s="7" t="s">
        <v>23</v>
      </c>
      <c r="E46" s="42" t="s">
        <v>49</v>
      </c>
      <c r="F46" s="43">
        <v>50</v>
      </c>
      <c r="G46" s="43">
        <v>1.5</v>
      </c>
      <c r="H46" s="43">
        <v>0.5</v>
      </c>
      <c r="I46" s="43">
        <v>8</v>
      </c>
      <c r="J46" s="43">
        <v>38</v>
      </c>
      <c r="K46" s="44">
        <v>52.06</v>
      </c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18.8</v>
      </c>
      <c r="H51" s="19">
        <f t="shared" ref="H51" si="19">SUM(H44:H50)</f>
        <v>18.700000000000003</v>
      </c>
      <c r="I51" s="19">
        <f t="shared" ref="I51" si="20">SUM(I44:I50)</f>
        <v>69</v>
      </c>
      <c r="J51" s="19">
        <f t="shared" ref="J51:L51" si="21">SUM(J44:J50)</f>
        <v>580.70000000000005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81</v>
      </c>
      <c r="F52" s="43">
        <v>210</v>
      </c>
      <c r="G52" s="43">
        <v>3.9</v>
      </c>
      <c r="H52" s="43">
        <v>3</v>
      </c>
      <c r="I52" s="43">
        <v>11.8</v>
      </c>
      <c r="J52" s="43">
        <v>90.1</v>
      </c>
      <c r="K52" s="44">
        <v>140.16999999999999</v>
      </c>
      <c r="L52" s="43"/>
    </row>
    <row r="53" spans="1:12" ht="15">
      <c r="A53" s="23"/>
      <c r="B53" s="15"/>
      <c r="C53" s="11"/>
      <c r="D53" s="7" t="s">
        <v>27</v>
      </c>
      <c r="E53" s="42" t="s">
        <v>101</v>
      </c>
      <c r="F53" s="43">
        <v>95</v>
      </c>
      <c r="G53" s="43">
        <v>13.6</v>
      </c>
      <c r="H53" s="43">
        <v>11.9</v>
      </c>
      <c r="I53" s="43">
        <v>21.4</v>
      </c>
      <c r="J53" s="43">
        <v>227.5</v>
      </c>
      <c r="K53" s="44">
        <v>267.06</v>
      </c>
      <c r="L53" s="43"/>
    </row>
    <row r="54" spans="1:12" ht="25.5">
      <c r="A54" s="23"/>
      <c r="B54" s="15"/>
      <c r="C54" s="11"/>
      <c r="D54" s="7" t="s">
        <v>28</v>
      </c>
      <c r="E54" s="42" t="s">
        <v>102</v>
      </c>
      <c r="F54" s="43">
        <v>170</v>
      </c>
      <c r="G54" s="43">
        <v>4.4000000000000004</v>
      </c>
      <c r="H54" s="43">
        <v>8.1</v>
      </c>
      <c r="I54" s="43">
        <v>35.9</v>
      </c>
      <c r="J54" s="43">
        <v>233.3</v>
      </c>
      <c r="K54" s="44" t="s">
        <v>103</v>
      </c>
      <c r="L54" s="43"/>
    </row>
    <row r="55" spans="1:12" ht="15">
      <c r="A55" s="23"/>
      <c r="B55" s="15"/>
      <c r="C55" s="11"/>
      <c r="D55" s="7" t="s">
        <v>29</v>
      </c>
      <c r="E55" s="42" t="s">
        <v>83</v>
      </c>
      <c r="F55" s="43">
        <v>200</v>
      </c>
      <c r="G55" s="43">
        <v>0.2</v>
      </c>
      <c r="H55" s="43">
        <v>0.1</v>
      </c>
      <c r="I55" s="43">
        <v>26.6</v>
      </c>
      <c r="J55" s="43">
        <v>108.8</v>
      </c>
      <c r="K55" s="44">
        <v>701.04</v>
      </c>
      <c r="L55" s="43"/>
    </row>
    <row r="56" spans="1:12" ht="15">
      <c r="A56" s="23"/>
      <c r="B56" s="15"/>
      <c r="C56" s="11"/>
      <c r="D56" s="7" t="s">
        <v>30</v>
      </c>
      <c r="E56" s="42" t="s">
        <v>49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>
      <c r="A57" s="23"/>
      <c r="B57" s="15"/>
      <c r="C57" s="11"/>
      <c r="D57" s="7" t="s">
        <v>31</v>
      </c>
      <c r="E57" s="42" t="s">
        <v>77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745</v>
      </c>
      <c r="G61" s="19">
        <f t="shared" ref="G61" si="22">SUM(G52:G60)</f>
        <v>24.199999999999996</v>
      </c>
      <c r="H61" s="19">
        <f t="shared" ref="H61" si="23">SUM(H52:H60)</f>
        <v>23.8</v>
      </c>
      <c r="I61" s="19">
        <f t="shared" ref="I61" si="24">SUM(I52:I60)</f>
        <v>106.89999999999999</v>
      </c>
      <c r="J61" s="19">
        <f t="shared" ref="J61:L61" si="25">SUM(J52:J60)</f>
        <v>712.90000000000009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26">G51+G61</f>
        <v>43</v>
      </c>
      <c r="H62" s="32">
        <f t="shared" ref="H62" si="27">H51+H61</f>
        <v>42.5</v>
      </c>
      <c r="I62" s="32">
        <f t="shared" ref="I62" si="28">I51+I61</f>
        <v>175.89999999999998</v>
      </c>
      <c r="J62" s="32">
        <f t="shared" ref="J62:L62" si="29">J51+J61</f>
        <v>1293.6000000000001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250</v>
      </c>
      <c r="G63" s="40">
        <v>16.600000000000001</v>
      </c>
      <c r="H63" s="40">
        <v>18.3</v>
      </c>
      <c r="I63" s="40">
        <v>46.4</v>
      </c>
      <c r="J63" s="40">
        <v>371</v>
      </c>
      <c r="K63" s="41" t="s">
        <v>53</v>
      </c>
      <c r="L63" s="40"/>
    </row>
    <row r="64" spans="1:12" ht="15">
      <c r="A64" s="23"/>
      <c r="B64" s="15"/>
      <c r="C64" s="11"/>
      <c r="D64" s="6" t="s">
        <v>22</v>
      </c>
      <c r="E64" s="42" t="s">
        <v>54</v>
      </c>
      <c r="F64" s="43">
        <v>200</v>
      </c>
      <c r="G64" s="43">
        <v>0.1</v>
      </c>
      <c r="H64" s="43"/>
      <c r="I64" s="43">
        <v>16.100000000000001</v>
      </c>
      <c r="J64" s="43">
        <v>65.599999999999994</v>
      </c>
      <c r="K64" s="44">
        <v>12.25</v>
      </c>
      <c r="L64" s="43"/>
    </row>
    <row r="65" spans="1:12" ht="15">
      <c r="A65" s="23"/>
      <c r="B65" s="15"/>
      <c r="C65" s="11"/>
      <c r="D65" s="7" t="s">
        <v>23</v>
      </c>
      <c r="E65" s="42" t="s">
        <v>49</v>
      </c>
      <c r="F65" s="43">
        <v>50</v>
      </c>
      <c r="G65" s="43">
        <v>1.5</v>
      </c>
      <c r="H65" s="43">
        <v>0.5</v>
      </c>
      <c r="I65" s="43">
        <v>8</v>
      </c>
      <c r="J65" s="43">
        <v>38</v>
      </c>
      <c r="K65" s="44">
        <v>52.06</v>
      </c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18.200000000000003</v>
      </c>
      <c r="H70" s="19">
        <f t="shared" ref="H70" si="31">SUM(H63:H69)</f>
        <v>18.8</v>
      </c>
      <c r="I70" s="19">
        <f t="shared" ref="I70" si="32">SUM(I63:I69)</f>
        <v>70.5</v>
      </c>
      <c r="J70" s="19">
        <f t="shared" ref="J70:L70" si="33">SUM(J63:J69)</f>
        <v>474.6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85</v>
      </c>
      <c r="F71" s="43">
        <v>220</v>
      </c>
      <c r="G71" s="43">
        <v>3.7</v>
      </c>
      <c r="H71" s="43">
        <v>6.3</v>
      </c>
      <c r="I71" s="43">
        <v>10.6</v>
      </c>
      <c r="J71" s="43">
        <v>103.2</v>
      </c>
      <c r="K71" s="44">
        <v>110.14</v>
      </c>
      <c r="L71" s="43"/>
    </row>
    <row r="72" spans="1:12" ht="15">
      <c r="A72" s="23"/>
      <c r="B72" s="15"/>
      <c r="C72" s="11"/>
      <c r="D72" s="7" t="s">
        <v>27</v>
      </c>
      <c r="E72" s="42" t="s">
        <v>104</v>
      </c>
      <c r="F72" s="43">
        <v>95</v>
      </c>
      <c r="G72" s="43">
        <v>9.1999999999999993</v>
      </c>
      <c r="H72" s="43">
        <v>9.4</v>
      </c>
      <c r="I72" s="43">
        <v>3.9</v>
      </c>
      <c r="J72" s="43">
        <v>135.6</v>
      </c>
      <c r="K72" s="44">
        <v>401.26</v>
      </c>
      <c r="L72" s="43"/>
    </row>
    <row r="73" spans="1:12" ht="15">
      <c r="A73" s="23"/>
      <c r="B73" s="15"/>
      <c r="C73" s="11"/>
      <c r="D73" s="7" t="s">
        <v>28</v>
      </c>
      <c r="E73" s="42" t="s">
        <v>105</v>
      </c>
      <c r="F73" s="43">
        <v>150</v>
      </c>
      <c r="G73" s="43">
        <v>5.6</v>
      </c>
      <c r="H73" s="43">
        <v>4.5</v>
      </c>
      <c r="I73" s="43">
        <v>36</v>
      </c>
      <c r="J73" s="43">
        <v>166.9</v>
      </c>
      <c r="K73" s="44">
        <v>516.04</v>
      </c>
      <c r="L73" s="43"/>
    </row>
    <row r="74" spans="1:12" ht="15">
      <c r="A74" s="23"/>
      <c r="B74" s="15"/>
      <c r="C74" s="11"/>
      <c r="D74" s="7" t="s">
        <v>58</v>
      </c>
      <c r="E74" s="42" t="s">
        <v>86</v>
      </c>
      <c r="F74" s="43">
        <v>60</v>
      </c>
      <c r="G74" s="43">
        <v>5.9</v>
      </c>
      <c r="H74" s="43">
        <v>5.5</v>
      </c>
      <c r="I74" s="43">
        <v>27.2</v>
      </c>
      <c r="J74" s="43">
        <v>259.8</v>
      </c>
      <c r="K74" s="44">
        <v>689.27</v>
      </c>
      <c r="L74" s="43"/>
    </row>
    <row r="75" spans="1:12" ht="15">
      <c r="A75" s="23"/>
      <c r="B75" s="15"/>
      <c r="C75" s="11"/>
      <c r="D75" s="7" t="s">
        <v>29</v>
      </c>
      <c r="E75" s="42" t="s">
        <v>87</v>
      </c>
      <c r="F75" s="43">
        <v>200</v>
      </c>
      <c r="G75" s="43">
        <v>0.1</v>
      </c>
      <c r="H75" s="43">
        <v>0.1</v>
      </c>
      <c r="I75" s="43">
        <v>26.4</v>
      </c>
      <c r="J75" s="43">
        <v>87.5</v>
      </c>
      <c r="K75" s="44">
        <v>701.04</v>
      </c>
      <c r="L75" s="43"/>
    </row>
    <row r="76" spans="1:12" ht="15">
      <c r="A76" s="23"/>
      <c r="B76" s="15"/>
      <c r="C76" s="11"/>
      <c r="D76" s="7" t="s">
        <v>30</v>
      </c>
      <c r="E76" s="42" t="s">
        <v>49</v>
      </c>
      <c r="F76" s="43">
        <v>45</v>
      </c>
      <c r="G76" s="43">
        <v>1.4</v>
      </c>
      <c r="H76" s="43">
        <v>0.5</v>
      </c>
      <c r="I76" s="43">
        <v>7.2</v>
      </c>
      <c r="J76" s="43">
        <v>34.200000000000003</v>
      </c>
      <c r="K76" s="44">
        <v>52.06</v>
      </c>
      <c r="L76" s="43"/>
    </row>
    <row r="77" spans="1:12" ht="15">
      <c r="A77" s="23"/>
      <c r="B77" s="15"/>
      <c r="C77" s="11"/>
      <c r="D77" s="7" t="s">
        <v>31</v>
      </c>
      <c r="E77" s="42" t="s">
        <v>77</v>
      </c>
      <c r="F77" s="43">
        <v>25</v>
      </c>
      <c r="G77" s="43">
        <v>0.7</v>
      </c>
      <c r="H77" s="43">
        <v>0.2</v>
      </c>
      <c r="I77" s="43">
        <v>4</v>
      </c>
      <c r="J77" s="43">
        <v>19</v>
      </c>
      <c r="K77" s="44">
        <v>52.12</v>
      </c>
      <c r="L77" s="43"/>
    </row>
    <row r="78" spans="1:12" ht="15">
      <c r="A78" s="23"/>
      <c r="B78" s="15"/>
      <c r="C78" s="11"/>
      <c r="D78" s="7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32</v>
      </c>
      <c r="E81" s="9"/>
      <c r="F81" s="19">
        <f>SUM(F71:F80)</f>
        <v>795</v>
      </c>
      <c r="G81" s="19">
        <f t="shared" ref="G81" si="34">SUM(G71:G80)</f>
        <v>26.599999999999998</v>
      </c>
      <c r="H81" s="19">
        <f t="shared" ref="H81" si="35">SUM(H71:H80)</f>
        <v>26.5</v>
      </c>
      <c r="I81" s="19">
        <f t="shared" ref="I81" si="36">SUM(I71:I80)</f>
        <v>115.3</v>
      </c>
      <c r="J81" s="19">
        <f t="shared" ref="J81:L81" si="37">SUM(J71:J80)</f>
        <v>806.2</v>
      </c>
      <c r="K81" s="25"/>
      <c r="L81" s="19">
        <f t="shared" si="37"/>
        <v>0</v>
      </c>
    </row>
    <row r="82" spans="1:12" ht="15.75" customHeight="1">
      <c r="A82" s="29">
        <f>A63</f>
        <v>1</v>
      </c>
      <c r="B82" s="30">
        <f>B63</f>
        <v>4</v>
      </c>
      <c r="C82" s="54" t="s">
        <v>4</v>
      </c>
      <c r="D82" s="55"/>
      <c r="E82" s="31"/>
      <c r="F82" s="32">
        <f>F70+F81</f>
        <v>1295</v>
      </c>
      <c r="G82" s="32">
        <f>G70+G81</f>
        <v>44.8</v>
      </c>
      <c r="H82" s="32">
        <f>H70+H81</f>
        <v>45.3</v>
      </c>
      <c r="I82" s="32">
        <f>I70+I81</f>
        <v>185.8</v>
      </c>
      <c r="J82" s="32">
        <f>J70+J81</f>
        <v>1280.8000000000002</v>
      </c>
      <c r="K82" s="32"/>
      <c r="L82" s="32">
        <f>L70+L81</f>
        <v>0</v>
      </c>
    </row>
    <row r="83" spans="1:12" ht="15">
      <c r="A83" s="20">
        <v>1</v>
      </c>
      <c r="B83" s="21">
        <v>5</v>
      </c>
      <c r="C83" s="22" t="s">
        <v>20</v>
      </c>
      <c r="D83" s="5" t="s">
        <v>21</v>
      </c>
      <c r="E83" s="39" t="s">
        <v>55</v>
      </c>
      <c r="F83" s="40">
        <v>180</v>
      </c>
      <c r="G83" s="40">
        <v>9.1</v>
      </c>
      <c r="H83" s="40">
        <v>8.4</v>
      </c>
      <c r="I83" s="40">
        <v>23.2</v>
      </c>
      <c r="J83" s="40">
        <v>188.5</v>
      </c>
      <c r="K83" s="41">
        <v>284.06</v>
      </c>
      <c r="L83" s="40"/>
    </row>
    <row r="84" spans="1:12" ht="15">
      <c r="A84" s="23"/>
      <c r="B84" s="15"/>
      <c r="C84" s="11"/>
      <c r="D84" s="6" t="s">
        <v>58</v>
      </c>
      <c r="E84" s="42" t="s">
        <v>56</v>
      </c>
      <c r="F84" s="43">
        <v>100</v>
      </c>
      <c r="G84" s="43">
        <v>5.0999999999999996</v>
      </c>
      <c r="H84" s="43">
        <v>5.3</v>
      </c>
      <c r="I84" s="43">
        <v>20.2</v>
      </c>
      <c r="J84" s="43">
        <v>206.5</v>
      </c>
      <c r="K84" s="44">
        <v>772</v>
      </c>
      <c r="L84" s="43"/>
    </row>
    <row r="85" spans="1:12" ht="15">
      <c r="A85" s="23"/>
      <c r="B85" s="15"/>
      <c r="C85" s="11"/>
      <c r="D85" s="7" t="s">
        <v>22</v>
      </c>
      <c r="E85" s="42" t="s">
        <v>57</v>
      </c>
      <c r="F85" s="43">
        <v>200</v>
      </c>
      <c r="G85" s="43">
        <v>3.9</v>
      </c>
      <c r="H85" s="43">
        <v>3.8</v>
      </c>
      <c r="I85" s="43">
        <v>23.1</v>
      </c>
      <c r="J85" s="43">
        <v>122.6</v>
      </c>
      <c r="K85" s="44">
        <v>642.02</v>
      </c>
      <c r="L85" s="43"/>
    </row>
    <row r="86" spans="1:12" ht="15">
      <c r="A86" s="23"/>
      <c r="B86" s="15"/>
      <c r="C86" s="11"/>
      <c r="D86" s="7" t="s">
        <v>23</v>
      </c>
      <c r="E86" s="42" t="s">
        <v>49</v>
      </c>
      <c r="F86" s="43">
        <v>30</v>
      </c>
      <c r="G86" s="43">
        <v>0.9</v>
      </c>
      <c r="H86" s="43">
        <v>0.3</v>
      </c>
      <c r="I86" s="43">
        <v>4.8</v>
      </c>
      <c r="J86" s="43">
        <v>22.8</v>
      </c>
      <c r="K86" s="44">
        <v>52.06</v>
      </c>
      <c r="L86" s="43"/>
    </row>
    <row r="87" spans="1:12" ht="15">
      <c r="A87" s="23"/>
      <c r="B87" s="15"/>
      <c r="C87" s="11"/>
      <c r="D87" s="7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32</v>
      </c>
      <c r="E90" s="9"/>
      <c r="F90" s="19">
        <f>SUM(F83:F89)</f>
        <v>510</v>
      </c>
      <c r="G90" s="19">
        <f t="shared" ref="G90" si="38">SUM(G83:G89)</f>
        <v>18.999999999999996</v>
      </c>
      <c r="H90" s="19">
        <f t="shared" ref="H90" si="39">SUM(H83:H89)</f>
        <v>17.8</v>
      </c>
      <c r="I90" s="19">
        <f t="shared" ref="I90" si="40">SUM(I83:I89)</f>
        <v>71.3</v>
      </c>
      <c r="J90" s="19">
        <f t="shared" ref="J90:L90" si="41">SUM(J83:J89)</f>
        <v>540.4</v>
      </c>
      <c r="K90" s="25"/>
      <c r="L90" s="19">
        <f t="shared" si="41"/>
        <v>0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88</v>
      </c>
      <c r="F91" s="43">
        <v>220</v>
      </c>
      <c r="G91" s="43">
        <v>4</v>
      </c>
      <c r="H91" s="43">
        <v>7.4</v>
      </c>
      <c r="I91" s="43">
        <v>23.9</v>
      </c>
      <c r="J91" s="43">
        <v>139</v>
      </c>
      <c r="K91" s="44">
        <v>129.13</v>
      </c>
      <c r="L91" s="43"/>
    </row>
    <row r="92" spans="1:12" ht="13.9" customHeight="1">
      <c r="A92" s="23"/>
      <c r="B92" s="15"/>
      <c r="C92" s="11"/>
      <c r="D92" s="7" t="s">
        <v>27</v>
      </c>
      <c r="E92" s="42" t="s">
        <v>90</v>
      </c>
      <c r="F92" s="43">
        <v>95</v>
      </c>
      <c r="G92" s="43">
        <v>14.2</v>
      </c>
      <c r="H92" s="43">
        <v>13.1</v>
      </c>
      <c r="I92" s="43"/>
      <c r="J92" s="43">
        <v>271.3</v>
      </c>
      <c r="K92" s="44">
        <v>23.24</v>
      </c>
      <c r="L92" s="43"/>
    </row>
    <row r="93" spans="1:12" ht="15">
      <c r="A93" s="23"/>
      <c r="B93" s="15"/>
      <c r="C93" s="11"/>
      <c r="D93" s="7" t="s">
        <v>28</v>
      </c>
      <c r="E93" s="42" t="s">
        <v>106</v>
      </c>
      <c r="F93" s="43">
        <v>150</v>
      </c>
      <c r="G93" s="43">
        <v>3.3</v>
      </c>
      <c r="H93" s="43">
        <v>5.0999999999999996</v>
      </c>
      <c r="I93" s="43">
        <v>30.1</v>
      </c>
      <c r="J93" s="43">
        <v>147.69999999999999</v>
      </c>
      <c r="K93" s="44">
        <v>472.96</v>
      </c>
      <c r="L93" s="43"/>
    </row>
    <row r="94" spans="1:12" ht="15">
      <c r="A94" s="23"/>
      <c r="B94" s="15"/>
      <c r="C94" s="11"/>
      <c r="D94" s="7" t="s">
        <v>29</v>
      </c>
      <c r="E94" s="42" t="s">
        <v>89</v>
      </c>
      <c r="F94" s="43">
        <v>200</v>
      </c>
      <c r="G94" s="43">
        <v>0.2</v>
      </c>
      <c r="H94" s="43">
        <v>0.1</v>
      </c>
      <c r="I94" s="43">
        <v>36.1</v>
      </c>
      <c r="J94" s="43">
        <v>114.6</v>
      </c>
      <c r="K94" s="44">
        <v>585.96</v>
      </c>
      <c r="L94" s="43"/>
    </row>
    <row r="95" spans="1:12" ht="15">
      <c r="A95" s="23"/>
      <c r="B95" s="15"/>
      <c r="C95" s="11"/>
      <c r="D95" s="7" t="s">
        <v>30</v>
      </c>
      <c r="E95" s="42" t="s">
        <v>49</v>
      </c>
      <c r="F95" s="43">
        <v>45</v>
      </c>
      <c r="G95" s="43">
        <v>1.4</v>
      </c>
      <c r="H95" s="43">
        <v>0.5</v>
      </c>
      <c r="I95" s="43">
        <v>7.2</v>
      </c>
      <c r="J95" s="43">
        <v>34.200000000000003</v>
      </c>
      <c r="K95" s="44">
        <v>52.06</v>
      </c>
      <c r="L95" s="43"/>
    </row>
    <row r="96" spans="1:12" ht="15">
      <c r="A96" s="23"/>
      <c r="B96" s="15"/>
      <c r="C96" s="11"/>
      <c r="D96" s="7" t="s">
        <v>31</v>
      </c>
      <c r="E96" s="42" t="s">
        <v>77</v>
      </c>
      <c r="F96" s="43">
        <v>25</v>
      </c>
      <c r="G96" s="43">
        <v>0.7</v>
      </c>
      <c r="H96" s="43">
        <v>0.2</v>
      </c>
      <c r="I96" s="43">
        <v>4</v>
      </c>
      <c r="J96" s="43">
        <v>19</v>
      </c>
      <c r="K96" s="44">
        <v>52.12</v>
      </c>
      <c r="L96" s="43"/>
    </row>
    <row r="97" spans="1:12" ht="15">
      <c r="A97" s="23"/>
      <c r="B97" s="15"/>
      <c r="C97" s="11"/>
      <c r="D97" s="7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7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4"/>
      <c r="B101" s="17"/>
      <c r="C101" s="8"/>
      <c r="D101" s="18" t="s">
        <v>32</v>
      </c>
      <c r="E101" s="9"/>
      <c r="F101" s="19">
        <f>SUM(F91:F100)</f>
        <v>735</v>
      </c>
      <c r="G101" s="19">
        <f t="shared" ref="G101" si="42">SUM(G91:G100)</f>
        <v>23.799999999999997</v>
      </c>
      <c r="H101" s="19">
        <f t="shared" ref="H101" si="43">SUM(H91:H100)</f>
        <v>26.400000000000002</v>
      </c>
      <c r="I101" s="19">
        <f t="shared" ref="I101" si="44">SUM(I91:I100)</f>
        <v>101.3</v>
      </c>
      <c r="J101" s="19">
        <f t="shared" ref="J101:L101" si="45">SUM(J91:J100)</f>
        <v>725.80000000000007</v>
      </c>
      <c r="K101" s="25"/>
      <c r="L101" s="19">
        <f t="shared" si="45"/>
        <v>0</v>
      </c>
    </row>
    <row r="102" spans="1:12" ht="15.75" customHeight="1">
      <c r="A102" s="29">
        <f>A83</f>
        <v>1</v>
      </c>
      <c r="B102" s="30">
        <f>B83</f>
        <v>5</v>
      </c>
      <c r="C102" s="54" t="s">
        <v>4</v>
      </c>
      <c r="D102" s="55"/>
      <c r="E102" s="31"/>
      <c r="F102" s="32">
        <f>F90+F101</f>
        <v>1245</v>
      </c>
      <c r="G102" s="32">
        <f t="shared" ref="G102" si="46">G90+G101</f>
        <v>42.8</v>
      </c>
      <c r="H102" s="32">
        <f t="shared" ref="H102" si="47">H90+H101</f>
        <v>44.2</v>
      </c>
      <c r="I102" s="32">
        <f t="shared" ref="I102" si="48">I90+I101</f>
        <v>172.6</v>
      </c>
      <c r="J102" s="32">
        <f t="shared" ref="J102:L102" si="49">J90+J101</f>
        <v>1266.2</v>
      </c>
      <c r="K102" s="32"/>
      <c r="L102" s="32">
        <f t="shared" si="49"/>
        <v>0</v>
      </c>
    </row>
    <row r="103" spans="1:12" ht="15">
      <c r="A103" s="20">
        <v>2</v>
      </c>
      <c r="B103" s="21">
        <v>1</v>
      </c>
      <c r="C103" s="22" t="s">
        <v>20</v>
      </c>
      <c r="D103" s="5" t="s">
        <v>61</v>
      </c>
      <c r="E103" s="39" t="s">
        <v>59</v>
      </c>
      <c r="F103" s="40">
        <v>50</v>
      </c>
      <c r="G103" s="40">
        <v>7.6</v>
      </c>
      <c r="H103" s="40">
        <v>6.4</v>
      </c>
      <c r="I103" s="40">
        <v>16.600000000000001</v>
      </c>
      <c r="J103" s="40">
        <v>151.5</v>
      </c>
      <c r="K103" s="41">
        <v>3.04</v>
      </c>
      <c r="L103" s="40"/>
    </row>
    <row r="104" spans="1:12" ht="15">
      <c r="A104" s="23"/>
      <c r="B104" s="15"/>
      <c r="C104" s="11"/>
      <c r="D104" s="6" t="s">
        <v>21</v>
      </c>
      <c r="E104" s="42" t="s">
        <v>60</v>
      </c>
      <c r="F104" s="43">
        <v>210</v>
      </c>
      <c r="G104" s="43">
        <v>7</v>
      </c>
      <c r="H104" s="43">
        <v>8.9</v>
      </c>
      <c r="I104" s="43">
        <v>28.8</v>
      </c>
      <c r="J104" s="43">
        <v>212.9</v>
      </c>
      <c r="K104" s="44">
        <v>257.23</v>
      </c>
      <c r="L104" s="43"/>
    </row>
    <row r="105" spans="1:12" ht="15">
      <c r="A105" s="23"/>
      <c r="B105" s="15"/>
      <c r="C105" s="11"/>
      <c r="D105" s="7" t="s">
        <v>24</v>
      </c>
      <c r="E105" s="42" t="s">
        <v>43</v>
      </c>
      <c r="F105" s="43">
        <v>120</v>
      </c>
      <c r="G105" s="43">
        <v>0.5</v>
      </c>
      <c r="H105" s="43">
        <v>0.5</v>
      </c>
      <c r="I105" s="43">
        <v>11.8</v>
      </c>
      <c r="J105" s="43">
        <v>56.4</v>
      </c>
      <c r="K105" s="44">
        <v>25.02</v>
      </c>
      <c r="L105" s="43"/>
    </row>
    <row r="106" spans="1:12" ht="15">
      <c r="A106" s="23"/>
      <c r="B106" s="15"/>
      <c r="C106" s="11"/>
      <c r="D106" s="7" t="s">
        <v>22</v>
      </c>
      <c r="E106" s="42" t="s">
        <v>57</v>
      </c>
      <c r="F106" s="43">
        <v>200</v>
      </c>
      <c r="G106" s="43">
        <v>3.9</v>
      </c>
      <c r="H106" s="43">
        <v>3.8</v>
      </c>
      <c r="I106" s="43">
        <v>23.1</v>
      </c>
      <c r="J106" s="43">
        <v>122.6</v>
      </c>
      <c r="K106" s="44">
        <v>642.02</v>
      </c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4"/>
      <c r="B110" s="17"/>
      <c r="C110" s="8"/>
      <c r="D110" s="18" t="s">
        <v>32</v>
      </c>
      <c r="E110" s="9"/>
      <c r="F110" s="19">
        <f>SUM(F103:F109)</f>
        <v>580</v>
      </c>
      <c r="G110" s="19">
        <f t="shared" ref="G110:J110" si="50">SUM(G103:G109)</f>
        <v>19</v>
      </c>
      <c r="H110" s="19">
        <f t="shared" si="50"/>
        <v>19.600000000000001</v>
      </c>
      <c r="I110" s="19">
        <f t="shared" si="50"/>
        <v>80.300000000000011</v>
      </c>
      <c r="J110" s="19">
        <f t="shared" si="50"/>
        <v>543.4</v>
      </c>
      <c r="K110" s="25"/>
      <c r="L110" s="19">
        <f t="shared" ref="L110" si="51">SUM(L103:L109)</f>
        <v>0</v>
      </c>
    </row>
    <row r="111" spans="1:12" ht="15">
      <c r="A111" s="26">
        <f>A103</f>
        <v>2</v>
      </c>
      <c r="B111" s="13">
        <f>B103</f>
        <v>1</v>
      </c>
      <c r="C111" s="10" t="s">
        <v>25</v>
      </c>
      <c r="D111" s="7" t="s">
        <v>26</v>
      </c>
      <c r="E111" s="42" t="s">
        <v>75</v>
      </c>
      <c r="F111" s="43">
        <v>220</v>
      </c>
      <c r="G111" s="43">
        <v>5.7</v>
      </c>
      <c r="H111" s="43">
        <v>7.3</v>
      </c>
      <c r="I111" s="43">
        <v>7.7</v>
      </c>
      <c r="J111" s="43">
        <v>111.9</v>
      </c>
      <c r="K111" s="44">
        <v>120.18</v>
      </c>
      <c r="L111" s="43"/>
    </row>
    <row r="112" spans="1:12" ht="15">
      <c r="A112" s="23"/>
      <c r="B112" s="15"/>
      <c r="C112" s="11"/>
      <c r="D112" s="7" t="s">
        <v>27</v>
      </c>
      <c r="E112" s="42" t="s">
        <v>107</v>
      </c>
      <c r="F112" s="43">
        <v>95</v>
      </c>
      <c r="G112" s="43">
        <v>12.9</v>
      </c>
      <c r="H112" s="43">
        <v>13.8</v>
      </c>
      <c r="I112" s="43">
        <v>26</v>
      </c>
      <c r="J112" s="43">
        <v>301.7</v>
      </c>
      <c r="K112" s="44">
        <v>375.08</v>
      </c>
      <c r="L112" s="43"/>
    </row>
    <row r="113" spans="1:12" ht="25.5">
      <c r="A113" s="23"/>
      <c r="B113" s="15"/>
      <c r="C113" s="11"/>
      <c r="D113" s="7" t="s">
        <v>28</v>
      </c>
      <c r="E113" s="42" t="s">
        <v>93</v>
      </c>
      <c r="F113" s="43">
        <v>170</v>
      </c>
      <c r="G113" s="43">
        <v>4.3</v>
      </c>
      <c r="H113" s="43">
        <v>4.8</v>
      </c>
      <c r="I113" s="43">
        <v>40.200000000000003</v>
      </c>
      <c r="J113" s="43">
        <v>232</v>
      </c>
      <c r="K113" s="44" t="s">
        <v>95</v>
      </c>
      <c r="L113" s="43"/>
    </row>
    <row r="114" spans="1:12" ht="15">
      <c r="A114" s="23"/>
      <c r="B114" s="15"/>
      <c r="C114" s="11"/>
      <c r="D114" s="7" t="s">
        <v>29</v>
      </c>
      <c r="E114" s="42" t="s">
        <v>76</v>
      </c>
      <c r="F114" s="43">
        <v>200</v>
      </c>
      <c r="G114" s="43">
        <v>0.3</v>
      </c>
      <c r="H114" s="43">
        <v>0.1</v>
      </c>
      <c r="I114" s="43">
        <v>26.1</v>
      </c>
      <c r="J114" s="43">
        <v>105.8</v>
      </c>
      <c r="K114" s="44">
        <v>685.01</v>
      </c>
      <c r="L114" s="43"/>
    </row>
    <row r="115" spans="1:12" ht="15">
      <c r="A115" s="23"/>
      <c r="B115" s="15"/>
      <c r="C115" s="11"/>
      <c r="D115" s="7" t="s">
        <v>30</v>
      </c>
      <c r="E115" s="42" t="s">
        <v>49</v>
      </c>
      <c r="F115" s="43">
        <v>45</v>
      </c>
      <c r="G115" s="43">
        <v>1.4</v>
      </c>
      <c r="H115" s="43">
        <v>0.5</v>
      </c>
      <c r="I115" s="43">
        <v>7.2</v>
      </c>
      <c r="J115" s="43">
        <v>34.200000000000003</v>
      </c>
      <c r="K115" s="44">
        <v>52.06</v>
      </c>
      <c r="L115" s="43"/>
    </row>
    <row r="116" spans="1:12" ht="15">
      <c r="A116" s="23"/>
      <c r="B116" s="15"/>
      <c r="C116" s="11"/>
      <c r="D116" s="7" t="s">
        <v>31</v>
      </c>
      <c r="E116" s="42" t="s">
        <v>77</v>
      </c>
      <c r="F116" s="43">
        <v>25</v>
      </c>
      <c r="G116" s="43">
        <v>0.7</v>
      </c>
      <c r="H116" s="43">
        <v>0.2</v>
      </c>
      <c r="I116" s="43">
        <v>4</v>
      </c>
      <c r="J116" s="43">
        <v>19</v>
      </c>
      <c r="K116" s="44">
        <v>52.12</v>
      </c>
      <c r="L116" s="43"/>
    </row>
    <row r="117" spans="1:12" ht="15">
      <c r="A117" s="23"/>
      <c r="B117" s="15"/>
      <c r="C117" s="11"/>
      <c r="D117" s="7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32</v>
      </c>
      <c r="E121" s="9"/>
      <c r="F121" s="19">
        <f>SUM(F111:F120)</f>
        <v>755</v>
      </c>
      <c r="G121" s="19">
        <f t="shared" ref="G121:J121" si="52">SUM(G111:G120)</f>
        <v>25.3</v>
      </c>
      <c r="H121" s="19">
        <f t="shared" si="52"/>
        <v>26.700000000000003</v>
      </c>
      <c r="I121" s="19">
        <f t="shared" si="52"/>
        <v>111.2</v>
      </c>
      <c r="J121" s="19">
        <f t="shared" si="52"/>
        <v>804.6</v>
      </c>
      <c r="K121" s="25"/>
      <c r="L121" s="19">
        <f t="shared" ref="L121" si="53">SUM(L111:L120)</f>
        <v>0</v>
      </c>
    </row>
    <row r="122" spans="1:12" ht="15">
      <c r="A122" s="29">
        <f>A103</f>
        <v>2</v>
      </c>
      <c r="B122" s="30">
        <f>B103</f>
        <v>1</v>
      </c>
      <c r="C122" s="54" t="s">
        <v>4</v>
      </c>
      <c r="D122" s="55"/>
      <c r="E122" s="31"/>
      <c r="F122" s="32">
        <f>F110+F121</f>
        <v>1335</v>
      </c>
      <c r="G122" s="32">
        <f t="shared" ref="G122" si="54">G110+G121</f>
        <v>44.3</v>
      </c>
      <c r="H122" s="32">
        <f t="shared" ref="H122" si="55">H110+H121</f>
        <v>46.300000000000004</v>
      </c>
      <c r="I122" s="32">
        <f t="shared" ref="I122" si="56">I110+I121</f>
        <v>191.5</v>
      </c>
      <c r="J122" s="32">
        <f t="shared" ref="J122:L122" si="57">J110+J121</f>
        <v>1348</v>
      </c>
      <c r="K122" s="32"/>
      <c r="L122" s="32">
        <f t="shared" si="57"/>
        <v>0</v>
      </c>
    </row>
    <row r="123" spans="1:12" ht="15">
      <c r="A123" s="14">
        <v>2</v>
      </c>
      <c r="B123" s="15">
        <v>2</v>
      </c>
      <c r="C123" s="22" t="s">
        <v>20</v>
      </c>
      <c r="D123" s="5" t="s">
        <v>21</v>
      </c>
      <c r="E123" s="39" t="s">
        <v>62</v>
      </c>
      <c r="F123" s="40">
        <v>95</v>
      </c>
      <c r="G123" s="40">
        <v>11.9</v>
      </c>
      <c r="H123" s="40">
        <v>13.7</v>
      </c>
      <c r="I123" s="40">
        <v>27.1</v>
      </c>
      <c r="J123" s="40">
        <v>366.7</v>
      </c>
      <c r="K123" s="41">
        <v>422.41</v>
      </c>
      <c r="L123" s="40"/>
    </row>
    <row r="124" spans="1:12" ht="25.5">
      <c r="A124" s="14"/>
      <c r="B124" s="15"/>
      <c r="C124" s="11"/>
      <c r="D124" s="6" t="s">
        <v>21</v>
      </c>
      <c r="E124" s="42" t="s">
        <v>63</v>
      </c>
      <c r="F124" s="43">
        <v>170</v>
      </c>
      <c r="G124" s="43">
        <v>5.7</v>
      </c>
      <c r="H124" s="43">
        <v>5.5</v>
      </c>
      <c r="I124" s="43">
        <v>26.6</v>
      </c>
      <c r="J124" s="43">
        <v>90.2</v>
      </c>
      <c r="K124" s="44" t="s">
        <v>65</v>
      </c>
      <c r="L124" s="43"/>
    </row>
    <row r="125" spans="1:12" ht="15">
      <c r="A125" s="14"/>
      <c r="B125" s="15"/>
      <c r="C125" s="11"/>
      <c r="D125" s="7" t="s">
        <v>22</v>
      </c>
      <c r="E125" s="42" t="s">
        <v>64</v>
      </c>
      <c r="F125" s="43">
        <v>200</v>
      </c>
      <c r="G125" s="43">
        <v>0.5</v>
      </c>
      <c r="H125" s="43">
        <v>0.2</v>
      </c>
      <c r="I125" s="43">
        <v>22.2</v>
      </c>
      <c r="J125" s="43">
        <v>102.5</v>
      </c>
      <c r="K125" s="44">
        <v>12.19</v>
      </c>
      <c r="L125" s="43"/>
    </row>
    <row r="126" spans="1:12" ht="15">
      <c r="A126" s="14"/>
      <c r="B126" s="15"/>
      <c r="C126" s="11"/>
      <c r="D126" s="7" t="s">
        <v>23</v>
      </c>
      <c r="E126" s="42" t="s">
        <v>49</v>
      </c>
      <c r="F126" s="43">
        <v>35</v>
      </c>
      <c r="G126" s="43">
        <v>1.1000000000000001</v>
      </c>
      <c r="H126" s="43">
        <v>0.4</v>
      </c>
      <c r="I126" s="43">
        <v>5.6</v>
      </c>
      <c r="J126" s="43">
        <v>26.6</v>
      </c>
      <c r="K126" s="44">
        <v>52.06</v>
      </c>
      <c r="L126" s="43"/>
    </row>
    <row r="127" spans="1:12" ht="15">
      <c r="A127" s="14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6"/>
      <c r="B130" s="17"/>
      <c r="C130" s="8"/>
      <c r="D130" s="18" t="s">
        <v>32</v>
      </c>
      <c r="E130" s="9"/>
      <c r="F130" s="19">
        <f>SUM(F123:F129)</f>
        <v>500</v>
      </c>
      <c r="G130" s="19">
        <f t="shared" ref="G130:J130" si="58">SUM(G123:G129)</f>
        <v>19.200000000000003</v>
      </c>
      <c r="H130" s="19">
        <f t="shared" si="58"/>
        <v>19.799999999999997</v>
      </c>
      <c r="I130" s="19">
        <f t="shared" si="58"/>
        <v>81.5</v>
      </c>
      <c r="J130" s="19">
        <f t="shared" si="58"/>
        <v>586</v>
      </c>
      <c r="K130" s="25"/>
      <c r="L130" s="19">
        <f t="shared" ref="L130" si="59">SUM(L123:L129)</f>
        <v>0</v>
      </c>
    </row>
    <row r="131" spans="1:12" ht="15">
      <c r="A131" s="13">
        <f>A123</f>
        <v>2</v>
      </c>
      <c r="B131" s="13">
        <f>B123</f>
        <v>2</v>
      </c>
      <c r="C131" s="10" t="s">
        <v>25</v>
      </c>
      <c r="D131" s="7" t="s">
        <v>26</v>
      </c>
      <c r="E131" s="42" t="s">
        <v>78</v>
      </c>
      <c r="F131" s="43">
        <v>210</v>
      </c>
      <c r="G131" s="43">
        <v>5.7</v>
      </c>
      <c r="H131" s="43">
        <v>5.0999999999999996</v>
      </c>
      <c r="I131" s="43">
        <v>28.8</v>
      </c>
      <c r="J131" s="43">
        <v>144.9</v>
      </c>
      <c r="K131" s="44">
        <v>138.11000000000001</v>
      </c>
      <c r="L131" s="43"/>
    </row>
    <row r="132" spans="1:12" ht="15">
      <c r="A132" s="14"/>
      <c r="B132" s="15"/>
      <c r="C132" s="11"/>
      <c r="D132" s="7" t="s">
        <v>27</v>
      </c>
      <c r="E132" s="42" t="s">
        <v>90</v>
      </c>
      <c r="F132" s="43">
        <v>95</v>
      </c>
      <c r="G132" s="43">
        <v>14.2</v>
      </c>
      <c r="H132" s="43">
        <v>13.1</v>
      </c>
      <c r="I132" s="43"/>
      <c r="J132" s="43">
        <v>271.3</v>
      </c>
      <c r="K132" s="44">
        <v>23.24</v>
      </c>
      <c r="L132" s="43"/>
    </row>
    <row r="133" spans="1:12" ht="25.5">
      <c r="A133" s="14"/>
      <c r="B133" s="15"/>
      <c r="C133" s="11"/>
      <c r="D133" s="7" t="s">
        <v>28</v>
      </c>
      <c r="E133" s="42" t="s">
        <v>102</v>
      </c>
      <c r="F133" s="43">
        <v>170</v>
      </c>
      <c r="G133" s="43">
        <v>4.4000000000000004</v>
      </c>
      <c r="H133" s="43">
        <v>8.1</v>
      </c>
      <c r="I133" s="43">
        <v>35.9</v>
      </c>
      <c r="J133" s="43">
        <v>233.3</v>
      </c>
      <c r="K133" s="44" t="s">
        <v>103</v>
      </c>
      <c r="L133" s="43"/>
    </row>
    <row r="134" spans="1:12" ht="15">
      <c r="A134" s="14"/>
      <c r="B134" s="15"/>
      <c r="C134" s="11"/>
      <c r="D134" s="7" t="s">
        <v>29</v>
      </c>
      <c r="E134" s="42" t="s">
        <v>83</v>
      </c>
      <c r="F134" s="43">
        <v>200</v>
      </c>
      <c r="G134" s="43">
        <v>0.2</v>
      </c>
      <c r="H134" s="43">
        <v>0.1</v>
      </c>
      <c r="I134" s="43">
        <v>26.6</v>
      </c>
      <c r="J134" s="43">
        <v>108.8</v>
      </c>
      <c r="K134" s="44">
        <v>701.04</v>
      </c>
      <c r="L134" s="43"/>
    </row>
    <row r="135" spans="1:12" ht="15">
      <c r="A135" s="14"/>
      <c r="B135" s="15"/>
      <c r="C135" s="11"/>
      <c r="D135" s="7" t="s">
        <v>30</v>
      </c>
      <c r="E135" s="42" t="s">
        <v>49</v>
      </c>
      <c r="F135" s="43">
        <v>45</v>
      </c>
      <c r="G135" s="43">
        <v>1.4</v>
      </c>
      <c r="H135" s="43">
        <v>0.5</v>
      </c>
      <c r="I135" s="43">
        <v>7.2</v>
      </c>
      <c r="J135" s="43">
        <v>34.200000000000003</v>
      </c>
      <c r="K135" s="44">
        <v>52.06</v>
      </c>
      <c r="L135" s="43"/>
    </row>
    <row r="136" spans="1:12" ht="15">
      <c r="A136" s="14"/>
      <c r="B136" s="15"/>
      <c r="C136" s="11"/>
      <c r="D136" s="7" t="s">
        <v>31</v>
      </c>
      <c r="E136" s="42" t="s">
        <v>77</v>
      </c>
      <c r="F136" s="43">
        <v>25</v>
      </c>
      <c r="G136" s="43">
        <v>0.7</v>
      </c>
      <c r="H136" s="43">
        <v>0.2</v>
      </c>
      <c r="I136" s="43">
        <v>4</v>
      </c>
      <c r="J136" s="43">
        <v>19</v>
      </c>
      <c r="K136" s="44">
        <v>52.12</v>
      </c>
      <c r="L136" s="43"/>
    </row>
    <row r="137" spans="1:12" ht="15">
      <c r="A137" s="14"/>
      <c r="B137" s="15"/>
      <c r="C137" s="11"/>
      <c r="D137" s="7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16"/>
      <c r="B140" s="17"/>
      <c r="C140" s="8"/>
      <c r="D140" s="18" t="s">
        <v>32</v>
      </c>
      <c r="E140" s="9"/>
      <c r="F140" s="19">
        <f>SUM(F131:F139)</f>
        <v>745</v>
      </c>
      <c r="G140" s="19">
        <f t="shared" ref="G140:J140" si="60">SUM(G131:G139)</f>
        <v>26.599999999999994</v>
      </c>
      <c r="H140" s="19">
        <f t="shared" si="60"/>
        <v>27.099999999999998</v>
      </c>
      <c r="I140" s="19">
        <f t="shared" si="60"/>
        <v>102.50000000000001</v>
      </c>
      <c r="J140" s="19">
        <f t="shared" si="60"/>
        <v>811.5</v>
      </c>
      <c r="K140" s="25"/>
      <c r="L140" s="19">
        <f t="shared" ref="L140" si="61">SUM(L131:L139)</f>
        <v>0</v>
      </c>
    </row>
    <row r="141" spans="1:12" ht="15">
      <c r="A141" s="33">
        <f>A123</f>
        <v>2</v>
      </c>
      <c r="B141" s="33">
        <f>B123</f>
        <v>2</v>
      </c>
      <c r="C141" s="54" t="s">
        <v>4</v>
      </c>
      <c r="D141" s="55"/>
      <c r="E141" s="31"/>
      <c r="F141" s="32">
        <f>F130+F140</f>
        <v>1245</v>
      </c>
      <c r="G141" s="32">
        <f t="shared" ref="G141" si="62">G130+G140</f>
        <v>45.8</v>
      </c>
      <c r="H141" s="32">
        <f t="shared" ref="H141" si="63">H130+H140</f>
        <v>46.899999999999991</v>
      </c>
      <c r="I141" s="32">
        <f t="shared" ref="I141" si="64">I130+I140</f>
        <v>184</v>
      </c>
      <c r="J141" s="32">
        <f t="shared" ref="J141:L141" si="65">J130+J140</f>
        <v>1397.5</v>
      </c>
      <c r="K141" s="32"/>
      <c r="L141" s="32">
        <f t="shared" si="65"/>
        <v>0</v>
      </c>
    </row>
    <row r="142" spans="1:12" ht="15">
      <c r="A142" s="20">
        <v>2</v>
      </c>
      <c r="B142" s="21">
        <v>3</v>
      </c>
      <c r="C142" s="22" t="s">
        <v>20</v>
      </c>
      <c r="D142" s="5" t="s">
        <v>21</v>
      </c>
      <c r="E142" s="39" t="s">
        <v>66</v>
      </c>
      <c r="F142" s="40">
        <v>185</v>
      </c>
      <c r="G142" s="40">
        <v>9.1</v>
      </c>
      <c r="H142" s="40">
        <v>8.4</v>
      </c>
      <c r="I142" s="40">
        <v>23.2</v>
      </c>
      <c r="J142" s="40">
        <v>188.5</v>
      </c>
      <c r="K142" s="41">
        <v>284.01</v>
      </c>
      <c r="L142" s="40"/>
    </row>
    <row r="143" spans="1:12" ht="15">
      <c r="A143" s="23"/>
      <c r="B143" s="15"/>
      <c r="C143" s="11"/>
      <c r="D143" s="6" t="s">
        <v>58</v>
      </c>
      <c r="E143" s="42" t="s">
        <v>67</v>
      </c>
      <c r="F143" s="43">
        <v>100</v>
      </c>
      <c r="G143" s="43">
        <v>8.5</v>
      </c>
      <c r="H143" s="43">
        <v>7.2</v>
      </c>
      <c r="I143" s="43">
        <v>27.5</v>
      </c>
      <c r="J143" s="43">
        <v>309.60000000000002</v>
      </c>
      <c r="K143" s="44">
        <v>813</v>
      </c>
      <c r="L143" s="43"/>
    </row>
    <row r="144" spans="1:12" ht="15">
      <c r="A144" s="23"/>
      <c r="B144" s="15"/>
      <c r="C144" s="11"/>
      <c r="D144" s="7" t="s">
        <v>22</v>
      </c>
      <c r="E144" s="42" t="s">
        <v>44</v>
      </c>
      <c r="F144" s="43">
        <v>200</v>
      </c>
      <c r="G144" s="43">
        <v>0.1</v>
      </c>
      <c r="H144" s="43">
        <v>0.1</v>
      </c>
      <c r="I144" s="43">
        <v>15.8</v>
      </c>
      <c r="J144" s="43">
        <v>64.7</v>
      </c>
      <c r="K144" s="44">
        <v>12.19</v>
      </c>
      <c r="L144" s="43"/>
    </row>
    <row r="145" spans="1:12" ht="15.75" customHeight="1">
      <c r="A145" s="23"/>
      <c r="B145" s="15"/>
      <c r="C145" s="11"/>
      <c r="D145" s="7" t="s">
        <v>23</v>
      </c>
      <c r="E145" s="42" t="s">
        <v>68</v>
      </c>
      <c r="F145" s="43">
        <v>30</v>
      </c>
      <c r="G145" s="43">
        <v>0.9</v>
      </c>
      <c r="H145" s="43">
        <v>0.3</v>
      </c>
      <c r="I145" s="43">
        <v>4.8</v>
      </c>
      <c r="J145" s="43">
        <v>22.8</v>
      </c>
      <c r="K145" s="44">
        <v>52.06</v>
      </c>
      <c r="L145" s="43"/>
    </row>
    <row r="146" spans="1:12" ht="15">
      <c r="A146" s="23"/>
      <c r="B146" s="15"/>
      <c r="C146" s="11"/>
      <c r="D146" s="7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4"/>
      <c r="B149" s="17"/>
      <c r="C149" s="8"/>
      <c r="D149" s="18" t="s">
        <v>32</v>
      </c>
      <c r="E149" s="9"/>
      <c r="F149" s="19">
        <f>SUM(F142:F148)</f>
        <v>515</v>
      </c>
      <c r="G149" s="19">
        <f t="shared" ref="G149:J149" si="66">SUM(G142:G148)</f>
        <v>18.600000000000001</v>
      </c>
      <c r="H149" s="19">
        <f t="shared" si="66"/>
        <v>16</v>
      </c>
      <c r="I149" s="19">
        <f t="shared" si="66"/>
        <v>71.3</v>
      </c>
      <c r="J149" s="19">
        <f t="shared" si="66"/>
        <v>585.6</v>
      </c>
      <c r="K149" s="25"/>
      <c r="L149" s="19">
        <f t="shared" ref="L149" si="67">SUM(L142:L148)</f>
        <v>0</v>
      </c>
    </row>
    <row r="150" spans="1:12" ht="15">
      <c r="A150" s="26">
        <f>A142</f>
        <v>2</v>
      </c>
      <c r="B150" s="13">
        <f>B142</f>
        <v>3</v>
      </c>
      <c r="C150" s="10" t="s">
        <v>25</v>
      </c>
      <c r="D150" s="7" t="s">
        <v>26</v>
      </c>
      <c r="E150" s="42" t="s">
        <v>85</v>
      </c>
      <c r="F150" s="43">
        <v>220</v>
      </c>
      <c r="G150" s="43">
        <v>3.7</v>
      </c>
      <c r="H150" s="43">
        <v>6.3</v>
      </c>
      <c r="I150" s="43">
        <v>10.6</v>
      </c>
      <c r="J150" s="43">
        <v>103.2</v>
      </c>
      <c r="K150" s="44">
        <v>110.14</v>
      </c>
      <c r="L150" s="43"/>
    </row>
    <row r="151" spans="1:12" ht="15">
      <c r="A151" s="23"/>
      <c r="B151" s="15"/>
      <c r="C151" s="11"/>
      <c r="D151" s="7" t="s">
        <v>27</v>
      </c>
      <c r="E151" s="42" t="s">
        <v>46</v>
      </c>
      <c r="F151" s="43">
        <v>95</v>
      </c>
      <c r="G151" s="43">
        <v>12.6</v>
      </c>
      <c r="H151" s="43">
        <v>12.5</v>
      </c>
      <c r="I151" s="43">
        <v>14.7</v>
      </c>
      <c r="J151" s="43">
        <v>229.9</v>
      </c>
      <c r="K151" s="44">
        <v>324.3</v>
      </c>
      <c r="L151" s="43"/>
    </row>
    <row r="152" spans="1:12" ht="25.5">
      <c r="A152" s="23"/>
      <c r="B152" s="15"/>
      <c r="C152" s="11"/>
      <c r="D152" s="7" t="s">
        <v>28</v>
      </c>
      <c r="E152" s="42" t="s">
        <v>108</v>
      </c>
      <c r="F152" s="43">
        <v>170</v>
      </c>
      <c r="G152" s="43">
        <v>5.5</v>
      </c>
      <c r="H152" s="43">
        <v>6.1</v>
      </c>
      <c r="I152" s="43">
        <v>36.9</v>
      </c>
      <c r="J152" s="43">
        <v>195.3</v>
      </c>
      <c r="K152" s="44" t="s">
        <v>109</v>
      </c>
      <c r="L152" s="43"/>
    </row>
    <row r="153" spans="1:12" ht="15">
      <c r="A153" s="23"/>
      <c r="B153" s="15"/>
      <c r="C153" s="11"/>
      <c r="D153" s="7" t="s">
        <v>29</v>
      </c>
      <c r="E153" s="42" t="s">
        <v>91</v>
      </c>
      <c r="F153" s="43">
        <v>200</v>
      </c>
      <c r="G153" s="43">
        <v>0.3</v>
      </c>
      <c r="H153" s="43">
        <v>1.4</v>
      </c>
      <c r="I153" s="43">
        <v>27.4</v>
      </c>
      <c r="J153" s="43">
        <v>136.30000000000001</v>
      </c>
      <c r="K153" s="44">
        <v>681</v>
      </c>
      <c r="L153" s="43"/>
    </row>
    <row r="154" spans="1:12" ht="15">
      <c r="A154" s="23"/>
      <c r="B154" s="15"/>
      <c r="C154" s="11"/>
      <c r="D154" s="7" t="s">
        <v>30</v>
      </c>
      <c r="E154" s="42" t="s">
        <v>49</v>
      </c>
      <c r="F154" s="43">
        <v>45</v>
      </c>
      <c r="G154" s="43">
        <v>1.4</v>
      </c>
      <c r="H154" s="43">
        <v>0.5</v>
      </c>
      <c r="I154" s="43">
        <v>7.2</v>
      </c>
      <c r="J154" s="43">
        <v>34.200000000000003</v>
      </c>
      <c r="K154" s="44">
        <v>52.06</v>
      </c>
      <c r="L154" s="43"/>
    </row>
    <row r="155" spans="1:12" ht="15">
      <c r="A155" s="23"/>
      <c r="B155" s="15"/>
      <c r="C155" s="11"/>
      <c r="D155" s="7" t="s">
        <v>31</v>
      </c>
      <c r="E155" s="42" t="s">
        <v>77</v>
      </c>
      <c r="F155" s="43">
        <v>25</v>
      </c>
      <c r="G155" s="43">
        <v>0.7</v>
      </c>
      <c r="H155" s="43">
        <v>0.2</v>
      </c>
      <c r="I155" s="43">
        <v>4</v>
      </c>
      <c r="J155" s="43">
        <v>19</v>
      </c>
      <c r="K155" s="44">
        <v>52.12</v>
      </c>
      <c r="L155" s="43"/>
    </row>
    <row r="156" spans="1:12" ht="15">
      <c r="A156" s="23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4"/>
      <c r="B159" s="17"/>
      <c r="C159" s="8"/>
      <c r="D159" s="18" t="s">
        <v>32</v>
      </c>
      <c r="E159" s="9"/>
      <c r="F159" s="19">
        <f>SUM(F150:F158)</f>
        <v>755</v>
      </c>
      <c r="G159" s="19">
        <f t="shared" ref="G159:J159" si="68">SUM(G150:G158)</f>
        <v>24.2</v>
      </c>
      <c r="H159" s="19">
        <f t="shared" si="68"/>
        <v>26.999999999999996</v>
      </c>
      <c r="I159" s="19">
        <f t="shared" si="68"/>
        <v>100.8</v>
      </c>
      <c r="J159" s="19">
        <f t="shared" si="68"/>
        <v>717.90000000000009</v>
      </c>
      <c r="K159" s="25"/>
      <c r="L159" s="19">
        <f t="shared" ref="L159" si="69">SUM(L150:L158)</f>
        <v>0</v>
      </c>
    </row>
    <row r="160" spans="1:12" ht="15">
      <c r="A160" s="29">
        <f>A142</f>
        <v>2</v>
      </c>
      <c r="B160" s="30">
        <f>B142</f>
        <v>3</v>
      </c>
      <c r="C160" s="54" t="s">
        <v>4</v>
      </c>
      <c r="D160" s="55"/>
      <c r="E160" s="31"/>
      <c r="F160" s="32">
        <f>F149+F159</f>
        <v>1270</v>
      </c>
      <c r="G160" s="32">
        <f t="shared" ref="G160" si="70">G149+G159</f>
        <v>42.8</v>
      </c>
      <c r="H160" s="32">
        <f t="shared" ref="H160" si="71">H149+H159</f>
        <v>43</v>
      </c>
      <c r="I160" s="32">
        <f t="shared" ref="I160" si="72">I149+I159</f>
        <v>172.1</v>
      </c>
      <c r="J160" s="32">
        <f t="shared" ref="J160:L160" si="73">J149+J159</f>
        <v>1303.5</v>
      </c>
      <c r="K160" s="32"/>
      <c r="L160" s="32">
        <f t="shared" si="73"/>
        <v>0</v>
      </c>
    </row>
    <row r="161" spans="1:12" ht="25.5">
      <c r="A161" s="20">
        <v>2</v>
      </c>
      <c r="B161" s="21">
        <v>4</v>
      </c>
      <c r="C161" s="22" t="s">
        <v>20</v>
      </c>
      <c r="D161" s="5" t="s">
        <v>21</v>
      </c>
      <c r="E161" s="39" t="s">
        <v>69</v>
      </c>
      <c r="F161" s="40">
        <v>250</v>
      </c>
      <c r="G161" s="40">
        <v>17.100000000000001</v>
      </c>
      <c r="H161" s="40">
        <v>15.7</v>
      </c>
      <c r="I161" s="40">
        <v>44.3</v>
      </c>
      <c r="J161" s="40">
        <v>392.3</v>
      </c>
      <c r="K161" s="41" t="s">
        <v>71</v>
      </c>
      <c r="L161" s="40"/>
    </row>
    <row r="162" spans="1:12" ht="15">
      <c r="A162" s="23"/>
      <c r="B162" s="15"/>
      <c r="C162" s="11"/>
      <c r="D162" s="6" t="s">
        <v>22</v>
      </c>
      <c r="E162" s="42" t="s">
        <v>70</v>
      </c>
      <c r="F162" s="43">
        <v>200</v>
      </c>
      <c r="G162" s="43">
        <v>0.1</v>
      </c>
      <c r="H162" s="43">
        <v>0.1</v>
      </c>
      <c r="I162" s="43">
        <v>16.399999999999999</v>
      </c>
      <c r="J162" s="43">
        <v>66.900000000000006</v>
      </c>
      <c r="K162" s="44">
        <v>12.27</v>
      </c>
      <c r="L162" s="43"/>
    </row>
    <row r="163" spans="1:12" ht="15">
      <c r="A163" s="23"/>
      <c r="B163" s="15"/>
      <c r="C163" s="11"/>
      <c r="D163" s="7" t="s">
        <v>23</v>
      </c>
      <c r="E163" s="42" t="s">
        <v>49</v>
      </c>
      <c r="F163" s="43">
        <v>50</v>
      </c>
      <c r="G163" s="43">
        <v>1.5</v>
      </c>
      <c r="H163" s="43">
        <v>0.5</v>
      </c>
      <c r="I163" s="43">
        <v>8</v>
      </c>
      <c r="J163" s="43">
        <v>38</v>
      </c>
      <c r="K163" s="44">
        <v>52.06</v>
      </c>
      <c r="L163" s="43"/>
    </row>
    <row r="164" spans="1:12" ht="15">
      <c r="A164" s="23"/>
      <c r="B164" s="15"/>
      <c r="C164" s="11"/>
      <c r="D164" s="7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4"/>
      <c r="B168" s="17"/>
      <c r="C168" s="8"/>
      <c r="D168" s="18" t="s">
        <v>32</v>
      </c>
      <c r="E168" s="9"/>
      <c r="F168" s="19">
        <f>SUM(F161:F167)</f>
        <v>500</v>
      </c>
      <c r="G168" s="19">
        <f t="shared" ref="G168:J168" si="74">SUM(G161:G167)</f>
        <v>18.700000000000003</v>
      </c>
      <c r="H168" s="19">
        <f t="shared" si="74"/>
        <v>16.299999999999997</v>
      </c>
      <c r="I168" s="19">
        <f t="shared" si="74"/>
        <v>68.699999999999989</v>
      </c>
      <c r="J168" s="19">
        <f t="shared" si="74"/>
        <v>497.20000000000005</v>
      </c>
      <c r="K168" s="25"/>
      <c r="L168" s="19">
        <f t="shared" ref="L168" si="75">SUM(L161:L167)</f>
        <v>0</v>
      </c>
    </row>
    <row r="169" spans="1:12" ht="15">
      <c r="A169" s="26">
        <f>A161</f>
        <v>2</v>
      </c>
      <c r="B169" s="13">
        <f>B161</f>
        <v>4</v>
      </c>
      <c r="C169" s="10" t="s">
        <v>25</v>
      </c>
      <c r="D169" s="7" t="s">
        <v>26</v>
      </c>
      <c r="E169" s="42" t="s">
        <v>92</v>
      </c>
      <c r="F169" s="43">
        <v>210</v>
      </c>
      <c r="G169" s="43">
        <v>4.2</v>
      </c>
      <c r="H169" s="43">
        <v>4</v>
      </c>
      <c r="I169" s="43">
        <v>16.600000000000001</v>
      </c>
      <c r="J169" s="43">
        <v>128.9</v>
      </c>
      <c r="K169" s="44">
        <v>139.09</v>
      </c>
      <c r="L169" s="43"/>
    </row>
    <row r="170" spans="1:12" ht="15">
      <c r="A170" s="23"/>
      <c r="B170" s="15"/>
      <c r="C170" s="11"/>
      <c r="D170" s="7" t="s">
        <v>27</v>
      </c>
      <c r="E170" s="42" t="s">
        <v>110</v>
      </c>
      <c r="F170" s="43">
        <v>95</v>
      </c>
      <c r="G170" s="43">
        <v>14.1</v>
      </c>
      <c r="H170" s="43">
        <v>11.7</v>
      </c>
      <c r="I170" s="43">
        <v>27.3</v>
      </c>
      <c r="J170" s="43">
        <v>202.1</v>
      </c>
      <c r="K170" s="44">
        <v>431.1</v>
      </c>
      <c r="L170" s="43"/>
    </row>
    <row r="171" spans="1:12" ht="25.5">
      <c r="A171" s="23"/>
      <c r="B171" s="15"/>
      <c r="C171" s="11"/>
      <c r="D171" s="7" t="s">
        <v>28</v>
      </c>
      <c r="E171" s="42" t="s">
        <v>111</v>
      </c>
      <c r="F171" s="43">
        <v>170</v>
      </c>
      <c r="G171" s="43">
        <v>3.6</v>
      </c>
      <c r="H171" s="43">
        <v>8.6999999999999993</v>
      </c>
      <c r="I171" s="43">
        <v>20.3</v>
      </c>
      <c r="J171" s="43">
        <v>194.6</v>
      </c>
      <c r="K171" s="44" t="s">
        <v>112</v>
      </c>
      <c r="L171" s="43"/>
    </row>
    <row r="172" spans="1:12" ht="15">
      <c r="A172" s="23"/>
      <c r="B172" s="15"/>
      <c r="C172" s="11"/>
      <c r="D172" s="7" t="s">
        <v>29</v>
      </c>
      <c r="E172" s="42" t="s">
        <v>94</v>
      </c>
      <c r="F172" s="43">
        <v>200</v>
      </c>
      <c r="G172" s="43">
        <v>1</v>
      </c>
      <c r="H172" s="43">
        <v>0.1</v>
      </c>
      <c r="I172" s="43">
        <v>30.2</v>
      </c>
      <c r="J172" s="43">
        <v>126.2</v>
      </c>
      <c r="K172" s="44">
        <v>638.04</v>
      </c>
      <c r="L172" s="43"/>
    </row>
    <row r="173" spans="1:12" ht="15">
      <c r="A173" s="23"/>
      <c r="B173" s="15"/>
      <c r="C173" s="11"/>
      <c r="D173" s="7" t="s">
        <v>30</v>
      </c>
      <c r="E173" s="42" t="s">
        <v>49</v>
      </c>
      <c r="F173" s="43">
        <v>45</v>
      </c>
      <c r="G173" s="43">
        <v>1.4</v>
      </c>
      <c r="H173" s="43">
        <v>0.5</v>
      </c>
      <c r="I173" s="43">
        <v>7.2</v>
      </c>
      <c r="J173" s="43">
        <v>34.200000000000003</v>
      </c>
      <c r="K173" s="44">
        <v>52.06</v>
      </c>
      <c r="L173" s="43"/>
    </row>
    <row r="174" spans="1:12" ht="15">
      <c r="A174" s="23"/>
      <c r="B174" s="15"/>
      <c r="C174" s="11"/>
      <c r="D174" s="7" t="s">
        <v>31</v>
      </c>
      <c r="E174" s="42" t="s">
        <v>77</v>
      </c>
      <c r="F174" s="43">
        <v>25</v>
      </c>
      <c r="G174" s="43">
        <v>0.7</v>
      </c>
      <c r="H174" s="43">
        <v>0.2</v>
      </c>
      <c r="I174" s="43">
        <v>4</v>
      </c>
      <c r="J174" s="43">
        <v>19</v>
      </c>
      <c r="K174" s="44">
        <v>52.12</v>
      </c>
      <c r="L174" s="43"/>
    </row>
    <row r="175" spans="1:12" ht="15">
      <c r="A175" s="23"/>
      <c r="B175" s="15"/>
      <c r="C175" s="11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4"/>
      <c r="B178" s="17"/>
      <c r="C178" s="8"/>
      <c r="D178" s="18" t="s">
        <v>32</v>
      </c>
      <c r="E178" s="9"/>
      <c r="F178" s="19">
        <f>SUM(F169:F177)</f>
        <v>745</v>
      </c>
      <c r="G178" s="19">
        <f t="shared" ref="G178:J178" si="76">SUM(G169:G177)</f>
        <v>25</v>
      </c>
      <c r="H178" s="19">
        <f t="shared" si="76"/>
        <v>25.2</v>
      </c>
      <c r="I178" s="19">
        <f t="shared" si="76"/>
        <v>105.60000000000001</v>
      </c>
      <c r="J178" s="19">
        <f t="shared" si="76"/>
        <v>705.00000000000011</v>
      </c>
      <c r="K178" s="25"/>
      <c r="L178" s="19">
        <f t="shared" ref="L178" si="77">SUM(L169:L177)</f>
        <v>0</v>
      </c>
    </row>
    <row r="179" spans="1:12" ht="15">
      <c r="A179" s="29">
        <f>A161</f>
        <v>2</v>
      </c>
      <c r="B179" s="30">
        <f>B161</f>
        <v>4</v>
      </c>
      <c r="C179" s="54" t="s">
        <v>4</v>
      </c>
      <c r="D179" s="55"/>
      <c r="E179" s="31"/>
      <c r="F179" s="32">
        <f>F168+F178</f>
        <v>1245</v>
      </c>
      <c r="G179" s="32">
        <f t="shared" ref="G179" si="78">G168+G178</f>
        <v>43.7</v>
      </c>
      <c r="H179" s="32">
        <f t="shared" ref="H179" si="79">H168+H178</f>
        <v>41.5</v>
      </c>
      <c r="I179" s="32">
        <f t="shared" ref="I179" si="80">I168+I178</f>
        <v>174.3</v>
      </c>
      <c r="J179" s="32">
        <f t="shared" ref="J179:L179" si="81">J168+J178</f>
        <v>1202.2000000000003</v>
      </c>
      <c r="K179" s="32"/>
      <c r="L179" s="32">
        <f t="shared" si="81"/>
        <v>0</v>
      </c>
    </row>
    <row r="180" spans="1:12" ht="15">
      <c r="A180" s="20">
        <v>2</v>
      </c>
      <c r="B180" s="21">
        <v>5</v>
      </c>
      <c r="C180" s="22" t="s">
        <v>20</v>
      </c>
      <c r="D180" s="5" t="s">
        <v>61</v>
      </c>
      <c r="E180" s="39" t="s">
        <v>59</v>
      </c>
      <c r="F180" s="40">
        <v>50</v>
      </c>
      <c r="G180" s="40">
        <v>7.6</v>
      </c>
      <c r="H180" s="40">
        <v>6.4</v>
      </c>
      <c r="I180" s="40">
        <v>16.600000000000001</v>
      </c>
      <c r="J180" s="40">
        <v>151.5</v>
      </c>
      <c r="K180" s="41">
        <v>3.04</v>
      </c>
      <c r="L180" s="40"/>
    </row>
    <row r="181" spans="1:12" ht="15">
      <c r="A181" s="23"/>
      <c r="B181" s="15"/>
      <c r="C181" s="11"/>
      <c r="D181" s="6" t="s">
        <v>21</v>
      </c>
      <c r="E181" s="42" t="s">
        <v>72</v>
      </c>
      <c r="F181" s="43">
        <v>210</v>
      </c>
      <c r="G181" s="43">
        <v>7.6</v>
      </c>
      <c r="H181" s="43">
        <v>11.8</v>
      </c>
      <c r="I181" s="43">
        <v>38.1</v>
      </c>
      <c r="J181" s="43">
        <v>289.60000000000002</v>
      </c>
      <c r="K181" s="44">
        <v>262.02999999999997</v>
      </c>
      <c r="L181" s="43"/>
    </row>
    <row r="182" spans="1:12" ht="15">
      <c r="A182" s="23"/>
      <c r="B182" s="15"/>
      <c r="C182" s="11"/>
      <c r="D182" s="7" t="s">
        <v>24</v>
      </c>
      <c r="E182" s="42" t="s">
        <v>73</v>
      </c>
      <c r="F182" s="43">
        <v>120</v>
      </c>
      <c r="G182" s="43">
        <v>1</v>
      </c>
      <c r="H182" s="43">
        <v>0.2</v>
      </c>
      <c r="I182" s="43">
        <v>9</v>
      </c>
      <c r="J182" s="43">
        <v>45.6</v>
      </c>
      <c r="K182" s="44">
        <v>895</v>
      </c>
      <c r="L182" s="43"/>
    </row>
    <row r="183" spans="1:12" ht="15">
      <c r="A183" s="23"/>
      <c r="B183" s="15"/>
      <c r="C183" s="11"/>
      <c r="D183" s="7" t="s">
        <v>22</v>
      </c>
      <c r="E183" s="42" t="s">
        <v>74</v>
      </c>
      <c r="F183" s="43">
        <v>200</v>
      </c>
      <c r="G183" s="43">
        <v>0.2</v>
      </c>
      <c r="H183" s="43">
        <v>0.1</v>
      </c>
      <c r="I183" s="43">
        <v>16.3</v>
      </c>
      <c r="J183" s="43">
        <v>65.900000000000006</v>
      </c>
      <c r="K183" s="44">
        <v>12.05</v>
      </c>
      <c r="L183" s="43"/>
    </row>
    <row r="184" spans="1:12" ht="15">
      <c r="A184" s="23"/>
      <c r="B184" s="15"/>
      <c r="C184" s="11"/>
      <c r="D184" s="7"/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>
      <c r="A187" s="24"/>
      <c r="B187" s="17"/>
      <c r="C187" s="8"/>
      <c r="D187" s="18" t="s">
        <v>32</v>
      </c>
      <c r="E187" s="9"/>
      <c r="F187" s="19">
        <f>SUM(F180:F186)</f>
        <v>580</v>
      </c>
      <c r="G187" s="19">
        <f t="shared" ref="G187:J187" si="82">SUM(G180:G186)</f>
        <v>16.399999999999999</v>
      </c>
      <c r="H187" s="19">
        <f t="shared" si="82"/>
        <v>18.500000000000004</v>
      </c>
      <c r="I187" s="19">
        <f t="shared" si="82"/>
        <v>80</v>
      </c>
      <c r="J187" s="19">
        <f t="shared" si="82"/>
        <v>552.6</v>
      </c>
      <c r="K187" s="25"/>
      <c r="L187" s="19">
        <f t="shared" ref="L187" si="83">SUM(L180:L186)</f>
        <v>0</v>
      </c>
    </row>
    <row r="188" spans="1:12" ht="15">
      <c r="A188" s="26">
        <f>A180</f>
        <v>2</v>
      </c>
      <c r="B188" s="13">
        <f>B180</f>
        <v>5</v>
      </c>
      <c r="C188" s="10" t="s">
        <v>25</v>
      </c>
      <c r="D188" s="7" t="s">
        <v>26</v>
      </c>
      <c r="E188" s="42" t="s">
        <v>96</v>
      </c>
      <c r="F188" s="43">
        <v>210</v>
      </c>
      <c r="G188" s="43">
        <v>4.4000000000000004</v>
      </c>
      <c r="H188" s="43">
        <v>5.7</v>
      </c>
      <c r="I188" s="43">
        <v>10.8</v>
      </c>
      <c r="J188" s="43">
        <v>142.5</v>
      </c>
      <c r="K188" s="44">
        <v>168.1</v>
      </c>
      <c r="L188" s="43"/>
    </row>
    <row r="189" spans="1:12" ht="15">
      <c r="A189" s="23"/>
      <c r="B189" s="15"/>
      <c r="C189" s="11"/>
      <c r="D189" s="7" t="s">
        <v>27</v>
      </c>
      <c r="E189" s="42" t="s">
        <v>79</v>
      </c>
      <c r="F189" s="43">
        <v>95</v>
      </c>
      <c r="G189" s="43">
        <v>14.8</v>
      </c>
      <c r="H189" s="43">
        <v>13.2</v>
      </c>
      <c r="I189" s="43">
        <v>29.1</v>
      </c>
      <c r="J189" s="43">
        <v>206.1</v>
      </c>
      <c r="K189" s="44">
        <v>63.24</v>
      </c>
      <c r="L189" s="43"/>
    </row>
    <row r="190" spans="1:12" ht="25.5">
      <c r="A190" s="23"/>
      <c r="B190" s="15"/>
      <c r="C190" s="11"/>
      <c r="D190" s="7" t="s">
        <v>28</v>
      </c>
      <c r="E190" s="42" t="s">
        <v>113</v>
      </c>
      <c r="F190" s="43">
        <v>170</v>
      </c>
      <c r="G190" s="43">
        <v>3.3</v>
      </c>
      <c r="H190" s="43">
        <v>6.6</v>
      </c>
      <c r="I190" s="43">
        <v>25.5</v>
      </c>
      <c r="J190" s="43">
        <v>205.5</v>
      </c>
      <c r="K190" s="44" t="s">
        <v>114</v>
      </c>
      <c r="L190" s="43"/>
    </row>
    <row r="191" spans="1:12" ht="15">
      <c r="A191" s="23"/>
      <c r="B191" s="15"/>
      <c r="C191" s="11"/>
      <c r="D191" s="7" t="s">
        <v>29</v>
      </c>
      <c r="E191" s="42" t="s">
        <v>97</v>
      </c>
      <c r="F191" s="43">
        <v>200</v>
      </c>
      <c r="G191" s="43">
        <v>0.2</v>
      </c>
      <c r="H191" s="43"/>
      <c r="I191" s="43">
        <v>24.6</v>
      </c>
      <c r="J191" s="43">
        <v>133.19999999999999</v>
      </c>
      <c r="K191" s="44">
        <v>686</v>
      </c>
      <c r="L191" s="43"/>
    </row>
    <row r="192" spans="1:12" ht="15">
      <c r="A192" s="23"/>
      <c r="B192" s="15"/>
      <c r="C192" s="11"/>
      <c r="D192" s="7" t="s">
        <v>30</v>
      </c>
      <c r="E192" s="42" t="s">
        <v>49</v>
      </c>
      <c r="F192" s="43">
        <v>45</v>
      </c>
      <c r="G192" s="43">
        <v>1.4</v>
      </c>
      <c r="H192" s="43">
        <v>0.5</v>
      </c>
      <c r="I192" s="43">
        <v>7.2</v>
      </c>
      <c r="J192" s="43">
        <v>34.200000000000003</v>
      </c>
      <c r="K192" s="44">
        <v>52.06</v>
      </c>
      <c r="L192" s="43"/>
    </row>
    <row r="193" spans="1:12" ht="15">
      <c r="A193" s="23"/>
      <c r="B193" s="15"/>
      <c r="C193" s="11"/>
      <c r="D193" s="7" t="s">
        <v>31</v>
      </c>
      <c r="E193" s="42" t="s">
        <v>77</v>
      </c>
      <c r="F193" s="43">
        <v>25</v>
      </c>
      <c r="G193" s="43">
        <v>0.7</v>
      </c>
      <c r="H193" s="43">
        <v>0.2</v>
      </c>
      <c r="I193" s="43">
        <v>4</v>
      </c>
      <c r="J193" s="43">
        <v>19</v>
      </c>
      <c r="K193" s="44">
        <v>52.12</v>
      </c>
      <c r="L193" s="43"/>
    </row>
    <row r="194" spans="1:12" ht="15">
      <c r="A194" s="23"/>
      <c r="B194" s="15"/>
      <c r="C194" s="11"/>
      <c r="D194" s="7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7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4"/>
      <c r="B198" s="17"/>
      <c r="C198" s="8"/>
      <c r="D198" s="18" t="s">
        <v>32</v>
      </c>
      <c r="E198" s="9"/>
      <c r="F198" s="19">
        <f>SUM(F188:F197)</f>
        <v>745</v>
      </c>
      <c r="G198" s="19">
        <f t="shared" ref="G198:J198" si="84">SUM(G188:G197)</f>
        <v>24.8</v>
      </c>
      <c r="H198" s="19">
        <f t="shared" si="84"/>
        <v>26.2</v>
      </c>
      <c r="I198" s="19">
        <f t="shared" si="84"/>
        <v>101.2</v>
      </c>
      <c r="J198" s="19">
        <f t="shared" si="84"/>
        <v>740.5</v>
      </c>
      <c r="K198" s="25"/>
      <c r="L198" s="19">
        <f t="shared" ref="L198" si="85">SUM(L188:L197)</f>
        <v>0</v>
      </c>
    </row>
    <row r="199" spans="1:12" ht="15">
      <c r="A199" s="29">
        <f>A180</f>
        <v>2</v>
      </c>
      <c r="B199" s="30">
        <f>B180</f>
        <v>5</v>
      </c>
      <c r="C199" s="54" t="s">
        <v>4</v>
      </c>
      <c r="D199" s="55"/>
      <c r="E199" s="31"/>
      <c r="F199" s="32">
        <f>F187+F198</f>
        <v>1325</v>
      </c>
      <c r="G199" s="32">
        <f t="shared" ref="G199" si="86">G187+G198</f>
        <v>41.2</v>
      </c>
      <c r="H199" s="32">
        <f t="shared" ref="H199" si="87">H187+H198</f>
        <v>44.7</v>
      </c>
      <c r="I199" s="32">
        <f t="shared" ref="I199" si="88">I187+I198</f>
        <v>181.2</v>
      </c>
      <c r="J199" s="32">
        <f t="shared" ref="J199:L199" si="89">J187+J198</f>
        <v>1293.0999999999999</v>
      </c>
      <c r="K199" s="32"/>
      <c r="L199" s="32">
        <f t="shared" si="89"/>
        <v>0</v>
      </c>
    </row>
    <row r="200" spans="1:12">
      <c r="A200" s="27"/>
      <c r="B200" s="28"/>
      <c r="C200" s="56" t="s">
        <v>5</v>
      </c>
      <c r="D200" s="56"/>
      <c r="E200" s="56"/>
      <c r="F200" s="34">
        <f>(F24+F43+F62+F82+F102+F122+F141+F160+F179+F199)/(IF(F24=0,0,1)+IF(F43=0,0,1)+IF(F62=0,0,1)+IF(F82=0,0,1)+IF(F102=0,0,1)+IF(F122=0,0,1)+IF(F141=0,0,1)+IF(F160=0,0,1)+IF(F179=0,0,1)+IF(F199=0,0,1))</f>
        <v>1275.5</v>
      </c>
      <c r="G200" s="34">
        <f>(G24+G43+G62+G82+G102+G122+G141+G160+G179+G199)/(IF(G24=0,0,1)+IF(G43=0,0,1)+IF(G62=0,0,1)+IF(G82=0,0,1)+IF(G102=0,0,1)+IF(G122=0,0,1)+IF(G141=0,0,1)+IF(G160=0,0,1)+IF(G179=0,0,1)+IF(G199=0,0,1))</f>
        <v>43.010000000000005</v>
      </c>
      <c r="H200" s="34">
        <f>(H24+H43+H62+H82+H102+H122+H141+H160+H179+H199)/(IF(H24=0,0,1)+IF(H43=0,0,1)+IF(H62=0,0,1)+IF(H82=0,0,1)+IF(H102=0,0,1)+IF(H122=0,0,1)+IF(H141=0,0,1)+IF(H160=0,0,1)+IF(H179=0,0,1)+IF(H199=0,0,1))</f>
        <v>43.8</v>
      </c>
      <c r="I200" s="34">
        <f>(I24+I43+I62+I82+I102+I122+I141+I160+I179+I199)/(IF(I24=0,0,1)+IF(I43=0,0,1)+IF(I62=0,0,1)+IF(I82=0,0,1)+IF(I102=0,0,1)+IF(I122=0,0,1)+IF(I141=0,0,1)+IF(I160=0,0,1)+IF(I179=0,0,1)+IF(I199=0,0,1))</f>
        <v>179.54000000000002</v>
      </c>
      <c r="J200" s="34">
        <f>(J24+J43+J62+J82+J102+J122+J141+J160+J179+J199)/(IF(J24=0,0,1)+IF(J43=0,0,1)+IF(J62=0,0,1)+IF(J82=0,0,1)+IF(J102=0,0,1)+IF(J122=0,0,1)+IF(J141=0,0,1)+IF(J160=0,0,1)+IF(J179=0,0,1)+IF(J199=0,0,1))</f>
        <v>1301.1200000000003</v>
      </c>
      <c r="K200" s="34"/>
      <c r="L200" s="34" t="e">
        <f>(L24+L43+L62+L82+L102+L122+L141+L160+L179+L199)/(IF(L24=0,0,1)+IF(L43=0,0,1)+IF(L62=0,0,1)+IF(L82=0,0,1)+IF(L102=0,0,1)+IF(L122=0,0,1)+IF(L141=0,0,1)+IF(L160=0,0,1)+IF(L179=0,0,1)+IF(L199=0,0,1))</f>
        <v>#DIV/0!</v>
      </c>
    </row>
  </sheetData>
  <mergeCells count="14">
    <mergeCell ref="C82:D82"/>
    <mergeCell ref="C102:D102"/>
    <mergeCell ref="C24:D24"/>
    <mergeCell ref="C200:E200"/>
    <mergeCell ref="C199:D199"/>
    <mergeCell ref="C122:D122"/>
    <mergeCell ref="C141:D141"/>
    <mergeCell ref="C160:D160"/>
    <mergeCell ref="C179:D179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2026-01-28T11:49:12Z</dcterms:modified>
</cp:coreProperties>
</file>